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C:\Users\JProfy\Documents\Tierra Seca 2018-19 (Presidency)\"/>
    </mc:Choice>
  </mc:AlternateContent>
  <xr:revisionPtr revIDLastSave="0" documentId="8_{BC6D0EE8-A2E8-462E-B22C-A30C2FCF665F}" xr6:coauthVersionLast="38" xr6:coauthVersionMax="38" xr10:uidLastSave="{00000000-0000-0000-0000-000000000000}"/>
  <bookViews>
    <workbookView xWindow="0" yWindow="0" windowWidth="9315" windowHeight="4410" xr2:uid="{00000000-000D-0000-FFFF-FFFF00000000}"/>
  </bookViews>
  <sheets>
    <sheet name="Tierra Seca Budget" sheetId="1" r:id="rId1"/>
    <sheet name="Ledger" sheetId="2" r:id="rId2"/>
    <sheet name="Data Validation" sheetId="3" r:id="rId3"/>
  </sheets>
  <definedNames>
    <definedName name="account">'Data Validation'!$A$1:$A$25</definedName>
    <definedName name="accounts">'Tierra Seca Budget'!$B$13:$B$26,'Tierra Seca Budget'!$F$7:$F$26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  <c r="D4" i="1"/>
  <c r="C7" i="1"/>
  <c r="G8" i="1" l="1"/>
  <c r="G7" i="1" l="1"/>
  <c r="C11" i="1"/>
  <c r="C9" i="1"/>
  <c r="C8" i="1"/>
  <c r="I3" i="1" l="1"/>
  <c r="F4" i="1" l="1"/>
</calcChain>
</file>

<file path=xl/sharedStrings.xml><?xml version="1.0" encoding="utf-8"?>
<sst xmlns="http://schemas.openxmlformats.org/spreadsheetml/2006/main" count="32" uniqueCount="23">
  <si>
    <t>Tierra Seca Budget</t>
  </si>
  <si>
    <t>Amount still needed:</t>
  </si>
  <si>
    <t>Clustered column chart depicting Yearly Expenses is in this cell.</t>
  </si>
  <si>
    <t>Yearly Revenue</t>
  </si>
  <si>
    <t>Amount</t>
  </si>
  <si>
    <t>Yearly Expenses</t>
  </si>
  <si>
    <t>Dues</t>
  </si>
  <si>
    <t>Fundraisers</t>
  </si>
  <si>
    <t>Projected</t>
  </si>
  <si>
    <t>Actual</t>
  </si>
  <si>
    <t>Merchandise</t>
  </si>
  <si>
    <t>SNRE</t>
  </si>
  <si>
    <t>AZ SRM</t>
  </si>
  <si>
    <t>ASUA</t>
  </si>
  <si>
    <t>SRM Meeting</t>
  </si>
  <si>
    <t>Pizza</t>
  </si>
  <si>
    <t>Projected Expenses:</t>
  </si>
  <si>
    <t>Account</t>
  </si>
  <si>
    <t>Item Description</t>
  </si>
  <si>
    <t>Notes</t>
  </si>
  <si>
    <t>Total Money Held:</t>
  </si>
  <si>
    <t>CALS Alumni Grant</t>
  </si>
  <si>
    <t>Total in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</si>
</sst>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1" x14ac:knownFonts="1">
    <font>
      <sz val="11"/>
      <color theme="1" tint="0.34998626667073579"/>
      <name val="Arial"/>
      <family val="2"/>
      <scheme val="minor"/>
    </font>
    <font>
      <b/>
      <sz val="11"/>
      <color theme="3"/>
      <name val="Arial"/>
      <family val="2"/>
      <scheme val="minor"/>
    </font>
    <font>
      <sz val="18"/>
      <color theme="0"/>
      <name val="Arial"/>
      <family val="2"/>
      <scheme val="minor"/>
    </font>
    <font>
      <sz val="32"/>
      <color theme="0"/>
      <name val="Trebuchet MS"/>
      <family val="2"/>
      <scheme val="major"/>
    </font>
    <font>
      <sz val="18"/>
      <color theme="0"/>
      <name val="Trebuchet MS"/>
      <family val="2"/>
      <scheme val="major"/>
    </font>
    <font>
      <sz val="11"/>
      <color theme="1" tint="0.34998626667073579"/>
      <name val="Trebuchet MS"/>
      <family val="2"/>
      <scheme val="major"/>
    </font>
    <font>
      <sz val="12"/>
      <color theme="0"/>
      <name val="Trebuchet MS"/>
      <family val="2"/>
      <scheme val="major"/>
    </font>
    <font>
      <sz val="11"/>
      <color theme="1" tint="0.34998626667073579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0"/>
      <name val="Trebuchet MS"/>
      <family val="2"/>
      <scheme val="major"/>
    </font>
    <font>
      <sz val="28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11">
    <xf numFmtId="0" fontId="0" fillId="0" borderId="0">
      <alignment horizontal="left" vertical="center" wrapText="1" indent="1"/>
    </xf>
    <xf numFmtId="0" fontId="3" fillId="2" borderId="0" applyNumberFormat="0" applyBorder="0" applyAlignment="0" applyProtection="0"/>
    <xf numFmtId="0" fontId="4" fillId="2" borderId="0" applyNumberFormat="0" applyAlignment="0" applyProtection="0"/>
    <xf numFmtId="0" fontId="6" fillId="2" borderId="0" applyNumberFormat="0" applyAlignment="0" applyProtection="0"/>
    <xf numFmtId="0" fontId="1" fillId="0" borderId="1" applyNumberFormat="0" applyFill="0" applyAlignment="0" applyProtection="0"/>
    <xf numFmtId="0" fontId="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3">
    <xf numFmtId="0" fontId="0" fillId="0" borderId="0" xfId="0">
      <alignment horizontal="left" vertical="center" wrapText="1" indent="1"/>
    </xf>
    <xf numFmtId="0" fontId="0" fillId="2" borderId="0" xfId="0" applyFill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164" fontId="5" fillId="0" borderId="0" xfId="0" applyNumberFormat="1" applyFont="1" applyAlignment="1">
      <alignment horizontal="right" vertical="center" indent="1"/>
    </xf>
    <xf numFmtId="0" fontId="6" fillId="2" borderId="0" xfId="3" applyAlignment="1">
      <alignment horizontal="left" vertical="center" indent="2"/>
    </xf>
    <xf numFmtId="164" fontId="6" fillId="2" borderId="0" xfId="3" applyNumberFormat="1" applyAlignment="1">
      <alignment horizontal="right" vertical="center"/>
    </xf>
    <xf numFmtId="164" fontId="0" fillId="0" borderId="0" xfId="0" applyNumberFormat="1" applyAlignment="1">
      <alignment horizontal="right" vertical="center" wrapText="1" indent="1"/>
    </xf>
    <xf numFmtId="0" fontId="8" fillId="0" borderId="0" xfId="0" applyFont="1" applyAlignment="1">
      <alignment vertical="center"/>
    </xf>
    <xf numFmtId="0" fontId="3" fillId="2" borderId="0" xfId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164" fontId="9" fillId="2" borderId="0" xfId="0" applyNumberFormat="1" applyFont="1" applyFill="1" applyBorder="1" applyAlignment="1">
      <alignment horizontal="right" vertical="center" indent="1"/>
    </xf>
    <xf numFmtId="0" fontId="0" fillId="4" borderId="2" xfId="0" applyFont="1" applyFill="1" applyBorder="1">
      <alignment horizontal="left" vertical="center" wrapText="1" indent="1"/>
    </xf>
    <xf numFmtId="164" fontId="0" fillId="4" borderId="2" xfId="0" applyNumberFormat="1" applyFont="1" applyFill="1" applyBorder="1" applyAlignment="1">
      <alignment horizontal="right" vertical="center" wrapText="1" indent="1"/>
    </xf>
    <xf numFmtId="0" fontId="0" fillId="5" borderId="2" xfId="0" applyFont="1" applyFill="1" applyBorder="1">
      <alignment horizontal="left" vertical="center" wrapText="1" indent="1"/>
    </xf>
    <xf numFmtId="164" fontId="0" fillId="5" borderId="2" xfId="0" applyNumberFormat="1" applyFont="1" applyFill="1" applyBorder="1" applyAlignment="1">
      <alignment horizontal="right" vertical="center" wrapText="1" indent="1"/>
    </xf>
    <xf numFmtId="0" fontId="0" fillId="0" borderId="0" xfId="0" applyFill="1">
      <alignment horizontal="left" vertical="center" wrapText="1" indent="1"/>
    </xf>
    <xf numFmtId="164" fontId="0" fillId="0" borderId="0" xfId="0" applyNumberFormat="1" applyFill="1" applyAlignment="1">
      <alignment horizontal="right" vertical="center" wrapText="1" indent="1"/>
    </xf>
    <xf numFmtId="0" fontId="2" fillId="2" borderId="0" xfId="2" applyFont="1" applyAlignment="1">
      <alignment vertical="top"/>
    </xf>
    <xf numFmtId="0" fontId="3" fillId="2" borderId="0" xfId="1" applyAlignment="1">
      <alignment horizontal="left" vertical="center" indent="1"/>
    </xf>
    <xf numFmtId="0" fontId="0" fillId="3" borderId="0" xfId="0" applyFill="1" applyAlignment="1">
      <alignment horizontal="left" indent="1"/>
    </xf>
    <xf numFmtId="0" fontId="8" fillId="0" borderId="0" xfId="0" applyFont="1" applyAlignment="1">
      <alignment horizontal="center" vertical="center"/>
    </xf>
    <xf numFmtId="0" fontId="2" fillId="2" borderId="0" xfId="2" applyFont="1" applyAlignment="1">
      <alignment horizontal="left" vertical="center"/>
    </xf>
    <xf numFmtId="164" fontId="10" fillId="2" borderId="0" xfId="5" applyNumberFormat="1" applyFont="1" applyFill="1" applyAlignment="1">
      <alignment horizontal="center" vertical="center"/>
    </xf>
  </cellXfs>
  <cellStyles count="11"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Percent" xfId="10" builtinId="5" customBuiltin="1"/>
    <cellStyle name="Title" xfId="1" builtinId="15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&quot;$&quot;#,##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&quot;$&quot;#,##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ajor"/>
      </font>
      <alignment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1" indent="1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ajor"/>
      </font>
      <alignment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  <border diagonalUp="0" diagonalDown="0">
        <left style="thick">
          <color theme="3"/>
        </left>
        <right style="thick">
          <color theme="3"/>
        </right>
        <top style="thick">
          <color theme="3"/>
        </top>
        <bottom style="thick">
          <color theme="3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theme="1" tint="0.34998626667073579"/>
      </font>
      <border diagonalUp="0" diagonalDown="0">
        <left/>
        <right/>
        <top/>
        <bottom/>
        <vertical/>
        <horizontal style="thick">
          <color theme="0"/>
        </horizontal>
      </border>
    </dxf>
  </dxfs>
  <tableStyles count="1" defaultTableStyle="Academic Club Budget" defaultPivotStyle="PivotStyleMedium9">
    <tableStyle name="Academic Club Budget" pivot="0" count="5" xr9:uid="{00000000-0011-0000-FFFF-FFFF00000000}">
      <tableStyleElement type="wholeTable" dxfId="13"/>
      <tableStyleElement type="headerRow" dxfId="12"/>
      <tableStyleElement type="totalRow" dxfId="11"/>
      <tableStyleElement type="firstRowStripe" dxfId="10"/>
      <tableStyleElement type="secondRowStripe" dxfId="9"/>
    </tableStyle>
  </tableStyles>
  <colors>
    <mruColors>
      <color rgb="FFF9FAF4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vs. Actual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'Tierra Seca Budget'!$G$6</c:f>
              <c:strCache>
                <c:ptCount val="1"/>
                <c:pt idx="0">
                  <c:v>Actual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'Tierra Seca Budget'!$F$7:$F$9</c:f>
              <c:strCache>
                <c:ptCount val="3"/>
                <c:pt idx="0">
                  <c:v>SRM Meeting</c:v>
                </c:pt>
                <c:pt idx="1">
                  <c:v>Total in All Accounts</c:v>
                </c:pt>
                <c:pt idx="2">
                  <c:v>Pizza</c:v>
                </c:pt>
              </c:strCache>
            </c:strRef>
          </c:cat>
          <c:val>
            <c:numRef>
              <c:f>'Tierra Seca Budget'!$G$7:$G$9</c:f>
              <c:numCache>
                <c:formatCode>"$"#,##0</c:formatCode>
                <c:ptCount val="3"/>
                <c:pt idx="0">
                  <c:v>0</c:v>
                </c:pt>
                <c:pt idx="1">
                  <c:v>2995.08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E-438E-8342-0025B1746CCE}"/>
            </c:ext>
          </c:extLst>
        </c:ser>
        <c:ser>
          <c:idx val="1"/>
          <c:order val="1"/>
          <c:tx>
            <c:strRef>
              <c:f>'Tierra Seca Budget'!$H$6</c:f>
              <c:strCache>
                <c:ptCount val="1"/>
                <c:pt idx="0">
                  <c:v>Projected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'Tierra Seca Budget'!$F$7:$F$9</c:f>
              <c:strCache>
                <c:ptCount val="3"/>
                <c:pt idx="0">
                  <c:v>SRM Meeting</c:v>
                </c:pt>
                <c:pt idx="1">
                  <c:v>Total in All Accounts</c:v>
                </c:pt>
                <c:pt idx="2">
                  <c:v>Pizza</c:v>
                </c:pt>
              </c:strCache>
            </c:strRef>
          </c:cat>
          <c:val>
            <c:numRef>
              <c:f>'Tierra Seca Budget'!$H$7:$H$9</c:f>
              <c:numCache>
                <c:formatCode>"$"#,##0</c:formatCode>
                <c:ptCount val="3"/>
                <c:pt idx="0">
                  <c:v>9154.0300000000007</c:v>
                </c:pt>
                <c:pt idx="1">
                  <c:v>2000</c:v>
                </c:pt>
                <c:pt idx="2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E-438E-8342-0025B174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543095536"/>
        <c:axId val="543093240"/>
        <c:axId val="474356152"/>
      </c:bar3DChart>
      <c:catAx>
        <c:axId val="54309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093240"/>
        <c:crosses val="autoZero"/>
        <c:auto val="1"/>
        <c:lblAlgn val="ctr"/>
        <c:lblOffset val="100"/>
        <c:noMultiLvlLbl val="0"/>
      </c:catAx>
      <c:valAx>
        <c:axId val="54309324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095536"/>
        <c:crosses val="autoZero"/>
        <c:crossBetween val="between"/>
      </c:valAx>
      <c:serAx>
        <c:axId val="474356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093240"/>
        <c:crosses val="autoZero"/>
      </c:ser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vs. Actual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'Tierra Seca Budget'!$C$6</c:f>
              <c:strCache>
                <c:ptCount val="1"/>
                <c:pt idx="0">
                  <c:v>Actual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'Tierra Seca Budget'!$B$7:$B$14</c:f>
              <c:strCache>
                <c:ptCount val="6"/>
                <c:pt idx="0">
                  <c:v>Fundraisers</c:v>
                </c:pt>
                <c:pt idx="1">
                  <c:v>SNRE</c:v>
                </c:pt>
                <c:pt idx="2">
                  <c:v>AZ SRM</c:v>
                </c:pt>
                <c:pt idx="3">
                  <c:v>CALS Alumni Grant</c:v>
                </c:pt>
                <c:pt idx="4">
                  <c:v>ASUA</c:v>
                </c:pt>
                <c:pt idx="5">
                  <c:v>Account</c:v>
                </c:pt>
              </c:strCache>
            </c:strRef>
          </c:cat>
          <c:val>
            <c:numRef>
              <c:f>'Tierra Seca Budget'!$C$7:$C$14</c:f>
              <c:numCache>
                <c:formatCode>"$"#,##0</c:formatCode>
                <c:ptCount val="8"/>
                <c:pt idx="0">
                  <c:v>650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4-4F71-9A56-BEE6FF679BEA}"/>
            </c:ext>
          </c:extLst>
        </c:ser>
        <c:ser>
          <c:idx val="1"/>
          <c:order val="1"/>
          <c:tx>
            <c:strRef>
              <c:f>'Tierra Seca Budget'!$D$6</c:f>
              <c:strCache>
                <c:ptCount val="1"/>
                <c:pt idx="0">
                  <c:v>Projected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'Tierra Seca Budget'!$B$7:$B$14</c:f>
              <c:strCache>
                <c:ptCount val="6"/>
                <c:pt idx="0">
                  <c:v>Fundraisers</c:v>
                </c:pt>
                <c:pt idx="1">
                  <c:v>SNRE</c:v>
                </c:pt>
                <c:pt idx="2">
                  <c:v>AZ SRM</c:v>
                </c:pt>
                <c:pt idx="3">
                  <c:v>CALS Alumni Grant</c:v>
                </c:pt>
                <c:pt idx="4">
                  <c:v>ASUA</c:v>
                </c:pt>
                <c:pt idx="5">
                  <c:v>Account</c:v>
                </c:pt>
              </c:strCache>
            </c:strRef>
          </c:cat>
          <c:val>
            <c:numRef>
              <c:f>'Tierra Seca Budget'!$D$7:$D$14</c:f>
              <c:numCache>
                <c:formatCode>"$"#,##0</c:formatCode>
                <c:ptCount val="8"/>
                <c:pt idx="0">
                  <c:v>3500</c:v>
                </c:pt>
                <c:pt idx="1">
                  <c:v>1500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44-4F71-9A56-BEE6FF679B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471694616"/>
        <c:axId val="471694944"/>
        <c:axId val="475587104"/>
      </c:bar3DChart>
      <c:catAx>
        <c:axId val="47169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694944"/>
        <c:crosses val="autoZero"/>
        <c:auto val="1"/>
        <c:lblAlgn val="ctr"/>
        <c:lblOffset val="100"/>
        <c:noMultiLvlLbl val="0"/>
      </c:catAx>
      <c:valAx>
        <c:axId val="4716949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694616"/>
        <c:crosses val="autoZero"/>
        <c:crossBetween val="between"/>
      </c:valAx>
      <c:serAx>
        <c:axId val="475587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694944"/>
        <c:crosses val="autoZero"/>
      </c:ser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14</xdr:row>
      <xdr:rowOff>114300</xdr:rowOff>
    </xdr:from>
    <xdr:to>
      <xdr:col>10</xdr:col>
      <xdr:colOff>215900</xdr:colOff>
      <xdr:row>24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64B60D-E4D0-4DA6-BEB6-546FEAA37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142875</xdr:rowOff>
    </xdr:from>
    <xdr:to>
      <xdr:col>4</xdr:col>
      <xdr:colOff>1841500</xdr:colOff>
      <xdr:row>24</xdr:row>
      <xdr:rowOff>53975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2B59013-7206-4BEE-90B5-6C47D9A7D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lyRevenue" displayName="YearlyRevenue" ref="B6:D14" headerRowDxfId="8">
  <tableColumns count="3">
    <tableColumn id="1" xr3:uid="{00000000-0010-0000-0000-000001000000}" name="Yearly Revenue" totalsRowLabel="TOTAL" dataCellStyle="Normal"/>
    <tableColumn id="3" xr3:uid="{63B2C734-6A27-4B29-A290-398766F98F0C}" name="Actual" dataDxfId="7"/>
    <tableColumn id="2" xr3:uid="{00000000-0010-0000-0000-000002000000}" name="Projected" totalsRowFunction="sum" dataDxfId="6" dataCellStyle="Normal"/>
  </tableColumns>
  <tableStyleInfo name="Academic Club Budget" showFirstColumn="0" showLastColumn="0" showRowStripes="1" showColumnStripes="0"/>
  <extLst>
    <ext xmlns:x14="http://schemas.microsoft.com/office/spreadsheetml/2009/9/main" uri="{504A1905-F514-4f6f-8877-14C23A59335A}">
      <x14:table altTextSummary="Enter Yearly Revenue items and Amount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YearlyExpenses" displayName="YearlyExpenses" ref="F6:H9" headerRowDxfId="5">
  <tableColumns count="3">
    <tableColumn id="1" xr3:uid="{00000000-0010-0000-0100-000001000000}" name="Yearly Expenses" totalsRowLabel="TOTAL" totalsRowDxfId="4" dataCellStyle="Normal"/>
    <tableColumn id="3" xr3:uid="{1B149520-82BF-48FD-A798-A7819AA8C240}" name="Actual" dataDxfId="3" totalsRowDxfId="2"/>
    <tableColumn id="2" xr3:uid="{00000000-0010-0000-0100-000002000000}" name="Projected" totalsRowFunction="sum" dataDxfId="1" totalsRowDxfId="0" dataCellStyle="Normal"/>
  </tableColumns>
  <tableStyleInfo name="Academic Club Budget" showFirstColumn="0" showLastColumn="0" showRowStripes="1" showColumnStripes="0"/>
  <extLst>
    <ext xmlns:x14="http://schemas.microsoft.com/office/spreadsheetml/2009/9/main" uri="{504A1905-F514-4f6f-8877-14C23A59335A}">
      <x14:table altTextSummary="Enter Yearly Expenses and Amount in this table"/>
    </ext>
  </extLst>
</table>
</file>

<file path=xl/theme/theme1.xml><?xml version="1.0" encoding="utf-8"?>
<a:theme xmlns:a="http://schemas.openxmlformats.org/drawingml/2006/main" name="Office Theme">
  <a:themeElements>
    <a:clrScheme name="Academic Club Budget">
      <a:dk1>
        <a:sysClr val="windowText" lastClr="000000"/>
      </a:dk1>
      <a:lt1>
        <a:sysClr val="window" lastClr="FFFFFF"/>
      </a:lt1>
      <a:dk2>
        <a:srgbClr val="000000"/>
      </a:dk2>
      <a:lt2>
        <a:srgbClr val="E7E6E6"/>
      </a:lt2>
      <a:accent1>
        <a:srgbClr val="FFC000"/>
      </a:accent1>
      <a:accent2>
        <a:srgbClr val="00BCFF"/>
      </a:accent2>
      <a:accent3>
        <a:srgbClr val="F99F1C"/>
      </a:accent3>
      <a:accent4>
        <a:srgbClr val="94A545"/>
      </a:accent4>
      <a:accent5>
        <a:srgbClr val="FF6927"/>
      </a:accent5>
      <a:accent6>
        <a:srgbClr val="8F77E5"/>
      </a:accent6>
      <a:hlink>
        <a:srgbClr val="00BCFF"/>
      </a:hlink>
      <a:folHlink>
        <a:srgbClr val="8F77E5"/>
      </a:folHlink>
    </a:clrScheme>
    <a:fontScheme name="Academic Club Budge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K14"/>
  <sheetViews>
    <sheetView showGridLines="0" tabSelected="1" topLeftCell="A13" zoomScaleNormal="100" workbookViewId="0">
      <selection activeCell="H10" sqref="H10"/>
    </sheetView>
  </sheetViews>
  <sheetFormatPr defaultRowHeight="30" customHeight="1" x14ac:dyDescent="0.2"/>
  <cols>
    <col min="1" max="1" width="3.75" customWidth="1"/>
    <col min="2" max="2" width="26.125" customWidth="1"/>
    <col min="3" max="3" width="17.625" customWidth="1"/>
    <col min="4" max="4" width="12.5" customWidth="1"/>
    <col min="5" max="5" width="25.375" customWidth="1"/>
    <col min="6" max="6" width="21.375" customWidth="1"/>
    <col min="7" max="7" width="15.75" customWidth="1"/>
    <col min="8" max="8" width="12.5" customWidth="1"/>
    <col min="9" max="9" width="6.25" customWidth="1"/>
    <col min="10" max="10" width="19.5" customWidth="1"/>
    <col min="11" max="11" width="3.75" customWidth="1"/>
  </cols>
  <sheetData>
    <row r="1" spans="1:11" ht="66.599999999999994" customHeight="1" x14ac:dyDescent="0.2">
      <c r="A1" s="1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</row>
    <row r="2" spans="1:11" ht="37.5" customHeight="1" x14ac:dyDescent="0.2">
      <c r="A2" s="1"/>
      <c r="B2" s="4" t="s">
        <v>20</v>
      </c>
      <c r="C2" s="4"/>
      <c r="D2" s="5">
        <v>2995.08</v>
      </c>
      <c r="E2" s="8"/>
      <c r="F2" s="8"/>
      <c r="G2" s="8"/>
      <c r="H2" s="8"/>
      <c r="I2" s="8"/>
      <c r="J2" s="8"/>
      <c r="K2" s="8"/>
    </row>
    <row r="3" spans="1:11" ht="46.5" customHeight="1" x14ac:dyDescent="0.2">
      <c r="A3" s="1"/>
      <c r="B3" s="4"/>
      <c r="C3" s="4"/>
      <c r="D3" s="5"/>
      <c r="E3" s="1"/>
      <c r="F3" s="21" t="s">
        <v>1</v>
      </c>
      <c r="G3" s="21"/>
      <c r="H3" s="17"/>
      <c r="I3" s="22">
        <f>$D$4-$D$3-D2</f>
        <v>4747.9500000000007</v>
      </c>
      <c r="J3" s="22"/>
      <c r="K3" s="1"/>
    </row>
    <row r="4" spans="1:11" ht="30.75" customHeight="1" x14ac:dyDescent="0.2">
      <c r="A4" s="1"/>
      <c r="B4" s="4" t="s">
        <v>16</v>
      </c>
      <c r="C4" s="4"/>
      <c r="D4" s="5">
        <f>SUM(YearlyExpenses[Projected])-SUM(C7:C12)</f>
        <v>7743.0300000000007</v>
      </c>
      <c r="E4" s="1"/>
      <c r="F4" s="19">
        <f>IF(D3&lt;D4,D3,D4)</f>
        <v>0</v>
      </c>
      <c r="G4" s="19"/>
      <c r="H4" s="19"/>
      <c r="I4" s="19"/>
      <c r="J4" s="19"/>
      <c r="K4" s="1"/>
    </row>
    <row r="5" spans="1:11" ht="15" customHeight="1" x14ac:dyDescent="0.2">
      <c r="E5" s="20"/>
      <c r="I5" s="20" t="s">
        <v>2</v>
      </c>
      <c r="J5" s="20"/>
      <c r="K5" s="20"/>
    </row>
    <row r="6" spans="1:11" ht="30" customHeight="1" x14ac:dyDescent="0.2">
      <c r="B6" s="2" t="s">
        <v>3</v>
      </c>
      <c r="C6" s="2" t="s">
        <v>9</v>
      </c>
      <c r="D6" s="3" t="s">
        <v>8</v>
      </c>
      <c r="E6" s="20"/>
      <c r="F6" s="2" t="s">
        <v>5</v>
      </c>
      <c r="G6" s="2" t="s">
        <v>9</v>
      </c>
      <c r="H6" s="3" t="s">
        <v>8</v>
      </c>
      <c r="I6" s="20"/>
      <c r="J6" s="20"/>
      <c r="K6" s="20"/>
    </row>
    <row r="7" spans="1:11" ht="30" customHeight="1" x14ac:dyDescent="0.2">
      <c r="B7" t="s">
        <v>7</v>
      </c>
      <c r="C7" s="6">
        <f>650</f>
        <v>650</v>
      </c>
      <c r="D7" s="6">
        <v>3500</v>
      </c>
      <c r="E7" s="20"/>
      <c r="F7" t="s">
        <v>14</v>
      </c>
      <c r="G7" s="6">
        <f>SUMIF(Ledger!$A$2:$A$100,"SRM Meeting",Ledger!$D$2:$D$100)</f>
        <v>0</v>
      </c>
      <c r="H7" s="6">
        <v>9154.0300000000007</v>
      </c>
      <c r="I7" s="20"/>
      <c r="J7" s="20"/>
      <c r="K7" s="20"/>
    </row>
    <row r="8" spans="1:11" ht="30" customHeight="1" x14ac:dyDescent="0.2">
      <c r="B8" t="s">
        <v>11</v>
      </c>
      <c r="C8" s="6">
        <f>SUMIF(Ledger!$A$2:$A$100,"SNRE",Ledger!$D$2:$D$100)</f>
        <v>0</v>
      </c>
      <c r="D8" s="6">
        <v>1500</v>
      </c>
      <c r="E8" s="20"/>
      <c r="F8" s="15" t="s">
        <v>22</v>
      </c>
      <c r="G8" s="16">
        <f>D2</f>
        <v>2995.08</v>
      </c>
      <c r="H8" s="16">
        <v>2000</v>
      </c>
      <c r="I8" s="20"/>
      <c r="J8" s="20"/>
      <c r="K8" s="20"/>
    </row>
    <row r="9" spans="1:11" ht="30" customHeight="1" x14ac:dyDescent="0.2">
      <c r="B9" s="15" t="s">
        <v>12</v>
      </c>
      <c r="C9" s="6">
        <f>SUMIF(Ledger!$A$2:$A$100,"AZ SRM",Ledger!$D$2:$D$100)</f>
        <v>0</v>
      </c>
      <c r="D9" s="16">
        <v>1000</v>
      </c>
      <c r="E9" s="20"/>
      <c r="F9" t="s">
        <v>15</v>
      </c>
      <c r="G9" s="6"/>
      <c r="H9" s="6">
        <f>9*26</f>
        <v>234</v>
      </c>
      <c r="I9" s="20"/>
      <c r="J9" s="20"/>
      <c r="K9" s="20"/>
    </row>
    <row r="10" spans="1:11" ht="30" customHeight="1" x14ac:dyDescent="0.2">
      <c r="B10" s="15" t="s">
        <v>21</v>
      </c>
      <c r="C10" s="16">
        <v>0</v>
      </c>
      <c r="D10" s="16">
        <v>1000</v>
      </c>
      <c r="E10" s="20"/>
      <c r="H10" s="6"/>
      <c r="I10" s="20"/>
      <c r="J10" s="20"/>
      <c r="K10" s="20"/>
    </row>
    <row r="11" spans="1:11" ht="30" customHeight="1" x14ac:dyDescent="0.2">
      <c r="B11" s="15" t="s">
        <v>13</v>
      </c>
      <c r="C11" s="6">
        <f>SUMIF(Ledger!$A$2:$A$100,"ASUA",Ledger!$D$2:$D$100)</f>
        <v>0</v>
      </c>
      <c r="D11" s="16">
        <v>1000</v>
      </c>
      <c r="E11" s="7"/>
      <c r="I11" s="7"/>
      <c r="J11" s="7"/>
      <c r="K11" s="7"/>
    </row>
    <row r="12" spans="1:11" ht="30" customHeight="1" x14ac:dyDescent="0.2">
      <c r="B12" s="15" t="s">
        <v>17</v>
      </c>
      <c r="C12" s="16">
        <v>2995</v>
      </c>
      <c r="D12" s="16">
        <v>2000</v>
      </c>
      <c r="E12" s="7"/>
      <c r="I12" s="7"/>
      <c r="J12" s="7"/>
      <c r="K12" s="7"/>
    </row>
    <row r="13" spans="1:11" ht="30" customHeight="1" x14ac:dyDescent="0.2">
      <c r="C13" s="6"/>
      <c r="D13" s="6"/>
    </row>
    <row r="14" spans="1:11" ht="30" customHeight="1" x14ac:dyDescent="0.2">
      <c r="C14" s="6"/>
      <c r="D14" s="6"/>
    </row>
  </sheetData>
  <mergeCells count="6">
    <mergeCell ref="B1:K1"/>
    <mergeCell ref="F4:J4"/>
    <mergeCell ref="E5:E10"/>
    <mergeCell ref="I5:K10"/>
    <mergeCell ref="F3:G3"/>
    <mergeCell ref="I3:J3"/>
  </mergeCells>
  <conditionalFormatting sqref="F4:G4">
    <cfRule type="dataBar" priority="5">
      <dataBar showValue="0">
        <cfvo type="min"/>
        <cfvo type="formula" val="$D$4"/>
        <color rgb="FFFF0000"/>
      </dataBar>
      <extLst>
        <ext xmlns:x14="http://schemas.microsoft.com/office/spreadsheetml/2009/9/main" uri="{B025F937-C7B1-47D3-B67F-A62EFF666E3E}">
          <x14:id>{8F0FBFD9-FA6E-4295-9A8E-38DC1321452E}</x14:id>
        </ext>
      </extLst>
    </cfRule>
  </conditionalFormatting>
  <dataValidations count="13">
    <dataValidation allowBlank="1" showInputMessage="1" showErrorMessage="1" prompt="Create an Academic Club Budget in this worksheet. Enter details in Yearly Revenue table and Yearly Expenses table. Amount still needed is automatically calculated in cell H2" sqref="A1:A2" xr:uid="{00000000-0002-0000-0000-000000000000}"/>
    <dataValidation allowBlank="1" showInputMessage="1" showErrorMessage="1" prompt="Revenue is automatically calculated in cell at right" sqref="B3:C3" xr:uid="{00000000-0002-0000-0000-000004000000}"/>
    <dataValidation allowBlank="1" showInputMessage="1" showErrorMessage="1" prompt="Revenue is automatically calculated in this cell" sqref="D3" xr:uid="{00000000-0002-0000-0000-000005000000}"/>
    <dataValidation allowBlank="1" showInputMessage="1" showErrorMessage="1" prompt="Expenses are automatically calculated in cell at right" sqref="B4:C4" xr:uid="{00000000-0002-0000-0000-000006000000}"/>
    <dataValidation allowBlank="1" showInputMessage="1" showErrorMessage="1" prompt="Expenses are automatically calculated in this cell. Enter Yearly Revenue details in table starting in cell B6" sqref="D4" xr:uid="{00000000-0002-0000-0000-000007000000}"/>
    <dataValidation allowBlank="1" showInputMessage="1" showErrorMessage="1" prompt="Status bar in this cell is automatically updated based on Cost of Trip, Revenue, and Expenses" sqref="F4:J4" xr:uid="{00000000-0002-0000-0000-00000A000000}"/>
    <dataValidation allowBlank="1" showInputMessage="1" showErrorMessage="1" prompt="Enter Yearly Revenue items in this column under this heading" sqref="B6:C12" xr:uid="{00000000-0002-0000-0000-00000B000000}"/>
    <dataValidation allowBlank="1" showInputMessage="1" showErrorMessage="1" prompt="Enter Amount in this column under this heading. Bar chart showing Yearly Revenue is in cell at right" sqref="D6:D12" xr:uid="{00000000-0002-0000-0000-00000C000000}"/>
    <dataValidation allowBlank="1" showInputMessage="1" showErrorMessage="1" prompt="Enter Yearly Expenses items in this column under this heading" sqref="F6:G6" xr:uid="{00000000-0002-0000-0000-00000D000000}"/>
    <dataValidation allowBlank="1" showInputMessage="1" showErrorMessage="1" prompt="Enter Amount in this column under this heading. Bar chart showing Yearly Expenses is in cell at right" sqref="H6" xr:uid="{00000000-0002-0000-0000-00000E000000}"/>
    <dataValidation allowBlank="1" showInputMessage="1" showErrorMessage="1" prompt="Title of this worksheet is in this cell. Enter Cost of Trip in cell C2. Total yearly Revenue and Expenses are automatically calculated in cell C3 and C4" sqref="B1:K2" xr:uid="{00000000-0002-0000-0000-000001000000}"/>
    <dataValidation allowBlank="1" showInputMessage="1" showErrorMessage="1" prompt="Amount still needed is automatically calculated in cell at right" sqref="H3 F3" xr:uid="{00000000-0002-0000-0000-000008000000}"/>
    <dataValidation allowBlank="1" showInputMessage="1" showErrorMessage="1" prompt=" Amount still needed is automatically calculated in this cell. Status bar depicting Cost of Trip, Revenue, and Expenses is in cell below" sqref="I3" xr:uid="{00000000-0002-0000-0000-000009000000}"/>
  </dataValidations>
  <printOptions horizontalCentered="1"/>
  <pageMargins left="0.7" right="0.7" top="0.75" bottom="0.75" header="0.3" footer="0.3"/>
  <pageSetup scale="86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0FBFD9-FA6E-4295-9A8E-38DC1321452E}">
            <x14:dataBar minLength="0" maxLength="100" gradient="0" axisPosition="none">
              <x14:cfvo type="autoMin"/>
              <x14:cfvo type="formula">
                <xm:f>$D$4</xm:f>
              </x14:cfvo>
              <x14:negativeFillColor rgb="FFFF0000"/>
            </x14:dataBar>
          </x14:cfRule>
          <xm:sqref>F4:G4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FD05-79B9-4A6E-9A7F-E57229C1A481}">
  <dimension ref="A1:D101"/>
  <sheetViews>
    <sheetView workbookViewId="0">
      <selection activeCell="E17" sqref="E17"/>
    </sheetView>
  </sheetViews>
  <sheetFormatPr defaultRowHeight="14.25" x14ac:dyDescent="0.2"/>
  <cols>
    <col min="1" max="1" width="8.875" bestFit="1" customWidth="1"/>
    <col min="2" max="2" width="16" bestFit="1" customWidth="1"/>
    <col min="3" max="3" width="6.875" bestFit="1" customWidth="1"/>
    <col min="4" max="4" width="8.625" bestFit="1" customWidth="1"/>
  </cols>
  <sheetData>
    <row r="1" spans="1:4" ht="17.25" thickBot="1" x14ac:dyDescent="0.25">
      <c r="A1" s="9" t="s">
        <v>17</v>
      </c>
      <c r="B1" s="9" t="s">
        <v>18</v>
      </c>
      <c r="C1" s="10" t="s">
        <v>19</v>
      </c>
      <c r="D1" s="9" t="s">
        <v>4</v>
      </c>
    </row>
    <row r="2" spans="1:4" ht="15.75" thickTop="1" thickBot="1" x14ac:dyDescent="0.25">
      <c r="A2" s="11"/>
      <c r="B2" s="12"/>
      <c r="C2" s="12"/>
      <c r="D2" s="11"/>
    </row>
    <row r="3" spans="1:4" ht="15.75" thickTop="1" thickBot="1" x14ac:dyDescent="0.25">
      <c r="A3" s="13"/>
      <c r="B3" s="14"/>
      <c r="C3" s="14"/>
      <c r="D3" s="13"/>
    </row>
    <row r="4" spans="1:4" ht="15.75" thickTop="1" thickBot="1" x14ac:dyDescent="0.25">
      <c r="A4" s="11"/>
      <c r="B4" s="12"/>
      <c r="C4" s="12"/>
      <c r="D4" s="11"/>
    </row>
    <row r="5" spans="1:4" ht="15.75" thickTop="1" thickBot="1" x14ac:dyDescent="0.25">
      <c r="A5" s="13"/>
      <c r="B5" s="14"/>
      <c r="C5" s="14"/>
      <c r="D5" s="13"/>
    </row>
    <row r="6" spans="1:4" ht="15.75" thickTop="1" thickBot="1" x14ac:dyDescent="0.25">
      <c r="A6" s="11"/>
      <c r="B6" s="12"/>
      <c r="C6" s="12"/>
      <c r="D6" s="11"/>
    </row>
    <row r="7" spans="1:4" ht="15.75" thickTop="1" thickBot="1" x14ac:dyDescent="0.25">
      <c r="A7" s="13"/>
      <c r="B7" s="14"/>
      <c r="C7" s="14"/>
      <c r="D7" s="13"/>
    </row>
    <row r="8" spans="1:4" ht="15.75" thickTop="1" thickBot="1" x14ac:dyDescent="0.25">
      <c r="A8" s="11"/>
      <c r="B8" s="12"/>
      <c r="C8" s="12"/>
      <c r="D8" s="11"/>
    </row>
    <row r="9" spans="1:4" ht="15.75" thickTop="1" thickBot="1" x14ac:dyDescent="0.25">
      <c r="A9" s="13"/>
      <c r="B9" s="14"/>
      <c r="C9" s="14"/>
      <c r="D9" s="13"/>
    </row>
    <row r="10" spans="1:4" ht="15.75" thickTop="1" thickBot="1" x14ac:dyDescent="0.25">
      <c r="A10" s="11"/>
      <c r="B10" s="12"/>
      <c r="C10" s="12"/>
      <c r="D10" s="11"/>
    </row>
    <row r="11" spans="1:4" ht="15.75" thickTop="1" thickBot="1" x14ac:dyDescent="0.25">
      <c r="A11" s="13"/>
      <c r="B11" s="14"/>
      <c r="C11" s="14"/>
      <c r="D11" s="13"/>
    </row>
    <row r="12" spans="1:4" ht="15.75" thickTop="1" thickBot="1" x14ac:dyDescent="0.25">
      <c r="A12" s="11"/>
      <c r="B12" s="12"/>
      <c r="C12" s="12"/>
      <c r="D12" s="11"/>
    </row>
    <row r="13" spans="1:4" ht="15.75" thickTop="1" thickBot="1" x14ac:dyDescent="0.25">
      <c r="A13" s="13"/>
      <c r="B13" s="14"/>
      <c r="C13" s="14"/>
      <c r="D13" s="13"/>
    </row>
    <row r="14" spans="1:4" ht="15.75" thickTop="1" thickBot="1" x14ac:dyDescent="0.25">
      <c r="A14" s="11"/>
      <c r="B14" s="12"/>
      <c r="C14" s="12"/>
      <c r="D14" s="11"/>
    </row>
    <row r="15" spans="1:4" ht="15.75" thickTop="1" thickBot="1" x14ac:dyDescent="0.25">
      <c r="A15" s="13"/>
      <c r="B15" s="14"/>
      <c r="C15" s="14"/>
      <c r="D15" s="13"/>
    </row>
    <row r="16" spans="1:4" ht="15.75" thickTop="1" thickBot="1" x14ac:dyDescent="0.25">
      <c r="A16" s="11"/>
      <c r="B16" s="12"/>
      <c r="C16" s="12"/>
      <c r="D16" s="11"/>
    </row>
    <row r="17" spans="1:4" ht="15.75" thickTop="1" thickBot="1" x14ac:dyDescent="0.25">
      <c r="A17" s="13"/>
      <c r="B17" s="14"/>
      <c r="C17" s="14"/>
      <c r="D17" s="13"/>
    </row>
    <row r="18" spans="1:4" ht="15.75" thickTop="1" thickBot="1" x14ac:dyDescent="0.25">
      <c r="A18" s="11"/>
      <c r="B18" s="12"/>
      <c r="C18" s="12"/>
      <c r="D18" s="11"/>
    </row>
    <row r="19" spans="1:4" ht="15.75" thickTop="1" thickBot="1" x14ac:dyDescent="0.25">
      <c r="A19" s="13"/>
      <c r="B19" s="14"/>
      <c r="C19" s="14"/>
      <c r="D19" s="13"/>
    </row>
    <row r="20" spans="1:4" ht="15.75" thickTop="1" thickBot="1" x14ac:dyDescent="0.25">
      <c r="A20" s="11"/>
      <c r="B20" s="12"/>
      <c r="C20" s="12"/>
      <c r="D20" s="11"/>
    </row>
    <row r="21" spans="1:4" ht="15.75" thickTop="1" thickBot="1" x14ac:dyDescent="0.25">
      <c r="A21" s="13"/>
      <c r="B21" s="14"/>
      <c r="C21" s="14"/>
      <c r="D21" s="13"/>
    </row>
    <row r="22" spans="1:4" ht="15.75" thickTop="1" thickBot="1" x14ac:dyDescent="0.25">
      <c r="A22" s="11"/>
      <c r="B22" s="12"/>
      <c r="C22" s="12"/>
      <c r="D22" s="11"/>
    </row>
    <row r="23" spans="1:4" ht="15.75" thickTop="1" thickBot="1" x14ac:dyDescent="0.25">
      <c r="A23" s="13"/>
      <c r="B23" s="14"/>
      <c r="C23" s="14"/>
      <c r="D23" s="13"/>
    </row>
    <row r="24" spans="1:4" ht="15.75" thickTop="1" thickBot="1" x14ac:dyDescent="0.25">
      <c r="A24" s="11"/>
      <c r="B24" s="12"/>
      <c r="C24" s="12"/>
      <c r="D24" s="11"/>
    </row>
    <row r="25" spans="1:4" ht="15.75" thickTop="1" thickBot="1" x14ac:dyDescent="0.25">
      <c r="A25" s="13"/>
      <c r="B25" s="14"/>
      <c r="C25" s="14"/>
      <c r="D25" s="13"/>
    </row>
    <row r="26" spans="1:4" ht="15.75" thickTop="1" thickBot="1" x14ac:dyDescent="0.25">
      <c r="A26" s="11"/>
      <c r="B26" s="12"/>
      <c r="C26" s="12"/>
      <c r="D26" s="11"/>
    </row>
    <row r="27" spans="1:4" ht="15.75" thickTop="1" thickBot="1" x14ac:dyDescent="0.25">
      <c r="A27" s="13"/>
      <c r="B27" s="14"/>
      <c r="C27" s="14"/>
      <c r="D27" s="13"/>
    </row>
    <row r="28" spans="1:4" ht="15.75" thickTop="1" thickBot="1" x14ac:dyDescent="0.25">
      <c r="A28" s="11"/>
      <c r="B28" s="12"/>
      <c r="C28" s="12"/>
      <c r="D28" s="11"/>
    </row>
    <row r="29" spans="1:4" ht="15.75" thickTop="1" thickBot="1" x14ac:dyDescent="0.25">
      <c r="A29" s="13"/>
      <c r="B29" s="14"/>
      <c r="C29" s="14"/>
      <c r="D29" s="13"/>
    </row>
    <row r="30" spans="1:4" ht="15.75" thickTop="1" thickBot="1" x14ac:dyDescent="0.25">
      <c r="A30" s="11"/>
      <c r="B30" s="12"/>
      <c r="C30" s="12"/>
      <c r="D30" s="11"/>
    </row>
    <row r="31" spans="1:4" ht="15.75" thickTop="1" thickBot="1" x14ac:dyDescent="0.25">
      <c r="A31" s="13"/>
      <c r="B31" s="14"/>
      <c r="C31" s="14"/>
      <c r="D31" s="13"/>
    </row>
    <row r="32" spans="1:4" ht="15.75" thickTop="1" thickBot="1" x14ac:dyDescent="0.25">
      <c r="A32" s="11"/>
      <c r="B32" s="12"/>
      <c r="C32" s="12"/>
      <c r="D32" s="11"/>
    </row>
    <row r="33" spans="1:4" ht="15.75" thickTop="1" thickBot="1" x14ac:dyDescent="0.25">
      <c r="A33" s="13"/>
      <c r="B33" s="14"/>
      <c r="C33" s="14"/>
      <c r="D33" s="13"/>
    </row>
    <row r="34" spans="1:4" ht="15.75" thickTop="1" thickBot="1" x14ac:dyDescent="0.25">
      <c r="A34" s="11"/>
      <c r="B34" s="12"/>
      <c r="C34" s="12"/>
      <c r="D34" s="11"/>
    </row>
    <row r="35" spans="1:4" ht="15.75" thickTop="1" thickBot="1" x14ac:dyDescent="0.25">
      <c r="A35" s="13"/>
      <c r="B35" s="14"/>
      <c r="C35" s="14"/>
      <c r="D35" s="13"/>
    </row>
    <row r="36" spans="1:4" ht="15.75" thickTop="1" thickBot="1" x14ac:dyDescent="0.25">
      <c r="A36" s="11"/>
      <c r="B36" s="12"/>
      <c r="C36" s="12"/>
      <c r="D36" s="11"/>
    </row>
    <row r="37" spans="1:4" ht="15.75" thickTop="1" thickBot="1" x14ac:dyDescent="0.25">
      <c r="A37" s="13"/>
      <c r="B37" s="14"/>
      <c r="C37" s="14"/>
      <c r="D37" s="13"/>
    </row>
    <row r="38" spans="1:4" ht="15.75" thickTop="1" thickBot="1" x14ac:dyDescent="0.25">
      <c r="A38" s="11"/>
      <c r="B38" s="12"/>
      <c r="C38" s="12"/>
      <c r="D38" s="11"/>
    </row>
    <row r="39" spans="1:4" ht="15.75" thickTop="1" thickBot="1" x14ac:dyDescent="0.25">
      <c r="A39" s="13"/>
      <c r="B39" s="14"/>
      <c r="C39" s="14"/>
      <c r="D39" s="13"/>
    </row>
    <row r="40" spans="1:4" ht="15.75" thickTop="1" thickBot="1" x14ac:dyDescent="0.25">
      <c r="A40" s="11"/>
      <c r="B40" s="12"/>
      <c r="C40" s="12"/>
      <c r="D40" s="11"/>
    </row>
    <row r="41" spans="1:4" ht="15.75" thickTop="1" thickBot="1" x14ac:dyDescent="0.25">
      <c r="A41" s="13"/>
      <c r="B41" s="14"/>
      <c r="C41" s="14"/>
      <c r="D41" s="13"/>
    </row>
    <row r="42" spans="1:4" ht="15.75" thickTop="1" thickBot="1" x14ac:dyDescent="0.25">
      <c r="A42" s="11"/>
      <c r="B42" s="12"/>
      <c r="C42" s="12"/>
      <c r="D42" s="11"/>
    </row>
    <row r="43" spans="1:4" ht="15.75" thickTop="1" thickBot="1" x14ac:dyDescent="0.25">
      <c r="A43" s="13"/>
      <c r="B43" s="14"/>
      <c r="C43" s="14"/>
      <c r="D43" s="13"/>
    </row>
    <row r="44" spans="1:4" ht="15.75" thickTop="1" thickBot="1" x14ac:dyDescent="0.25">
      <c r="A44" s="11"/>
      <c r="B44" s="12"/>
      <c r="C44" s="12"/>
      <c r="D44" s="11"/>
    </row>
    <row r="45" spans="1:4" ht="15.75" thickTop="1" thickBot="1" x14ac:dyDescent="0.25">
      <c r="A45" s="13"/>
      <c r="B45" s="14"/>
      <c r="C45" s="14"/>
      <c r="D45" s="13"/>
    </row>
    <row r="46" spans="1:4" ht="15.75" thickTop="1" thickBot="1" x14ac:dyDescent="0.25">
      <c r="A46" s="11"/>
      <c r="B46" s="12"/>
      <c r="C46" s="12"/>
      <c r="D46" s="11"/>
    </row>
    <row r="47" spans="1:4" ht="15.75" thickTop="1" thickBot="1" x14ac:dyDescent="0.25">
      <c r="A47" s="13"/>
      <c r="B47" s="14"/>
      <c r="C47" s="14"/>
      <c r="D47" s="13"/>
    </row>
    <row r="48" spans="1:4" ht="15.75" thickTop="1" thickBot="1" x14ac:dyDescent="0.25">
      <c r="A48" s="11"/>
      <c r="B48" s="12"/>
      <c r="C48" s="12"/>
      <c r="D48" s="11"/>
    </row>
    <row r="49" spans="1:4" ht="15.75" thickTop="1" thickBot="1" x14ac:dyDescent="0.25">
      <c r="A49" s="13"/>
      <c r="B49" s="14"/>
      <c r="C49" s="14"/>
      <c r="D49" s="13"/>
    </row>
    <row r="50" spans="1:4" ht="15.75" thickTop="1" thickBot="1" x14ac:dyDescent="0.25">
      <c r="A50" s="11"/>
      <c r="B50" s="12"/>
      <c r="C50" s="12"/>
      <c r="D50" s="11"/>
    </row>
    <row r="51" spans="1:4" ht="15.75" thickTop="1" thickBot="1" x14ac:dyDescent="0.25">
      <c r="A51" s="13"/>
      <c r="B51" s="14"/>
      <c r="C51" s="14"/>
      <c r="D51" s="13"/>
    </row>
    <row r="52" spans="1:4" ht="15.75" thickTop="1" thickBot="1" x14ac:dyDescent="0.25">
      <c r="A52" s="11"/>
      <c r="B52" s="12"/>
      <c r="C52" s="12"/>
      <c r="D52" s="11"/>
    </row>
    <row r="53" spans="1:4" ht="15.75" thickTop="1" thickBot="1" x14ac:dyDescent="0.25">
      <c r="A53" s="13"/>
      <c r="B53" s="14"/>
      <c r="C53" s="14"/>
      <c r="D53" s="13"/>
    </row>
    <row r="54" spans="1:4" ht="15.75" thickTop="1" thickBot="1" x14ac:dyDescent="0.25">
      <c r="A54" s="11"/>
      <c r="B54" s="12"/>
      <c r="C54" s="12"/>
      <c r="D54" s="11"/>
    </row>
    <row r="55" spans="1:4" ht="15.75" thickTop="1" thickBot="1" x14ac:dyDescent="0.25">
      <c r="A55" s="13"/>
      <c r="B55" s="14"/>
      <c r="C55" s="14"/>
      <c r="D55" s="13"/>
    </row>
    <row r="56" spans="1:4" ht="15.75" thickTop="1" thickBot="1" x14ac:dyDescent="0.25">
      <c r="A56" s="11"/>
      <c r="B56" s="12"/>
      <c r="C56" s="12"/>
      <c r="D56" s="11"/>
    </row>
    <row r="57" spans="1:4" ht="15.75" thickTop="1" thickBot="1" x14ac:dyDescent="0.25">
      <c r="A57" s="13"/>
      <c r="B57" s="14"/>
      <c r="C57" s="14"/>
      <c r="D57" s="13"/>
    </row>
    <row r="58" spans="1:4" ht="15.75" thickTop="1" thickBot="1" x14ac:dyDescent="0.25">
      <c r="A58" s="11"/>
      <c r="B58" s="12"/>
      <c r="C58" s="12"/>
      <c r="D58" s="11"/>
    </row>
    <row r="59" spans="1:4" ht="15.75" thickTop="1" thickBot="1" x14ac:dyDescent="0.25">
      <c r="A59" s="13"/>
      <c r="B59" s="14"/>
      <c r="C59" s="14"/>
      <c r="D59" s="13"/>
    </row>
    <row r="60" spans="1:4" ht="15.75" thickTop="1" thickBot="1" x14ac:dyDescent="0.25">
      <c r="A60" s="11"/>
      <c r="B60" s="12"/>
      <c r="C60" s="12"/>
      <c r="D60" s="11"/>
    </row>
    <row r="61" spans="1:4" ht="15.75" thickTop="1" thickBot="1" x14ac:dyDescent="0.25">
      <c r="A61" s="13"/>
      <c r="B61" s="14"/>
      <c r="C61" s="14"/>
      <c r="D61" s="13"/>
    </row>
    <row r="62" spans="1:4" ht="15.75" thickTop="1" thickBot="1" x14ac:dyDescent="0.25">
      <c r="A62" s="11"/>
      <c r="B62" s="12"/>
      <c r="C62" s="12"/>
      <c r="D62" s="11"/>
    </row>
    <row r="63" spans="1:4" ht="15.75" thickTop="1" thickBot="1" x14ac:dyDescent="0.25">
      <c r="A63" s="13"/>
      <c r="B63" s="14"/>
      <c r="C63" s="14"/>
      <c r="D63" s="13"/>
    </row>
    <row r="64" spans="1:4" ht="15.75" thickTop="1" thickBot="1" x14ac:dyDescent="0.25">
      <c r="A64" s="11"/>
      <c r="B64" s="12"/>
      <c r="C64" s="12"/>
      <c r="D64" s="11"/>
    </row>
    <row r="65" spans="1:4" ht="15.75" thickTop="1" thickBot="1" x14ac:dyDescent="0.25">
      <c r="A65" s="13"/>
      <c r="B65" s="14"/>
      <c r="C65" s="14"/>
      <c r="D65" s="13"/>
    </row>
    <row r="66" spans="1:4" ht="15.75" thickTop="1" thickBot="1" x14ac:dyDescent="0.25">
      <c r="A66" s="11"/>
      <c r="B66" s="12"/>
      <c r="C66" s="12"/>
      <c r="D66" s="11"/>
    </row>
    <row r="67" spans="1:4" ht="15.75" thickTop="1" thickBot="1" x14ac:dyDescent="0.25">
      <c r="A67" s="13"/>
      <c r="B67" s="14"/>
      <c r="C67" s="14"/>
      <c r="D67" s="13"/>
    </row>
    <row r="68" spans="1:4" ht="15.75" thickTop="1" thickBot="1" x14ac:dyDescent="0.25">
      <c r="A68" s="11"/>
      <c r="B68" s="12"/>
      <c r="C68" s="12"/>
      <c r="D68" s="11"/>
    </row>
    <row r="69" spans="1:4" ht="15.75" thickTop="1" thickBot="1" x14ac:dyDescent="0.25">
      <c r="A69" s="13"/>
      <c r="B69" s="14"/>
      <c r="C69" s="14"/>
      <c r="D69" s="13"/>
    </row>
    <row r="70" spans="1:4" ht="15.75" thickTop="1" thickBot="1" x14ac:dyDescent="0.25">
      <c r="A70" s="11"/>
      <c r="B70" s="12"/>
      <c r="C70" s="12"/>
      <c r="D70" s="11"/>
    </row>
    <row r="71" spans="1:4" ht="15.75" thickTop="1" thickBot="1" x14ac:dyDescent="0.25">
      <c r="A71" s="13"/>
      <c r="B71" s="14"/>
      <c r="C71" s="14"/>
      <c r="D71" s="13"/>
    </row>
    <row r="72" spans="1:4" ht="15.75" thickTop="1" thickBot="1" x14ac:dyDescent="0.25">
      <c r="A72" s="11"/>
      <c r="B72" s="12"/>
      <c r="C72" s="12"/>
      <c r="D72" s="11"/>
    </row>
    <row r="73" spans="1:4" ht="15.75" thickTop="1" thickBot="1" x14ac:dyDescent="0.25">
      <c r="A73" s="13"/>
      <c r="B73" s="14"/>
      <c r="C73" s="14"/>
      <c r="D73" s="13"/>
    </row>
    <row r="74" spans="1:4" ht="15.75" thickTop="1" thickBot="1" x14ac:dyDescent="0.25">
      <c r="A74" s="11"/>
      <c r="B74" s="12"/>
      <c r="C74" s="12"/>
      <c r="D74" s="11"/>
    </row>
    <row r="75" spans="1:4" ht="15.75" thickTop="1" thickBot="1" x14ac:dyDescent="0.25">
      <c r="A75" s="13"/>
      <c r="B75" s="14"/>
      <c r="C75" s="14"/>
      <c r="D75" s="13"/>
    </row>
    <row r="76" spans="1:4" ht="15.75" thickTop="1" thickBot="1" x14ac:dyDescent="0.25">
      <c r="A76" s="11"/>
      <c r="B76" s="12"/>
      <c r="C76" s="12"/>
      <c r="D76" s="11"/>
    </row>
    <row r="77" spans="1:4" ht="15.75" thickTop="1" thickBot="1" x14ac:dyDescent="0.25">
      <c r="A77" s="13"/>
      <c r="B77" s="14"/>
      <c r="C77" s="14"/>
      <c r="D77" s="13"/>
    </row>
    <row r="78" spans="1:4" ht="15.75" thickTop="1" thickBot="1" x14ac:dyDescent="0.25">
      <c r="A78" s="11"/>
      <c r="B78" s="12"/>
      <c r="C78" s="12"/>
      <c r="D78" s="11"/>
    </row>
    <row r="79" spans="1:4" ht="15.75" thickTop="1" thickBot="1" x14ac:dyDescent="0.25">
      <c r="A79" s="13"/>
      <c r="B79" s="14"/>
      <c r="C79" s="14"/>
      <c r="D79" s="13"/>
    </row>
    <row r="80" spans="1:4" ht="15.75" thickTop="1" thickBot="1" x14ac:dyDescent="0.25">
      <c r="A80" s="11"/>
      <c r="B80" s="12"/>
      <c r="C80" s="12"/>
      <c r="D80" s="11"/>
    </row>
    <row r="81" spans="1:4" ht="15.75" thickTop="1" thickBot="1" x14ac:dyDescent="0.25">
      <c r="A81" s="13"/>
      <c r="B81" s="14"/>
      <c r="C81" s="14"/>
      <c r="D81" s="13"/>
    </row>
    <row r="82" spans="1:4" ht="15.75" thickTop="1" thickBot="1" x14ac:dyDescent="0.25">
      <c r="A82" s="11"/>
      <c r="B82" s="12"/>
      <c r="C82" s="12"/>
      <c r="D82" s="11"/>
    </row>
    <row r="83" spans="1:4" ht="15.75" thickTop="1" thickBot="1" x14ac:dyDescent="0.25">
      <c r="A83" s="13"/>
      <c r="B83" s="14"/>
      <c r="C83" s="14"/>
      <c r="D83" s="13"/>
    </row>
    <row r="84" spans="1:4" ht="15.75" thickTop="1" thickBot="1" x14ac:dyDescent="0.25">
      <c r="A84" s="11"/>
      <c r="B84" s="12"/>
      <c r="C84" s="12"/>
      <c r="D84" s="11"/>
    </row>
    <row r="85" spans="1:4" ht="15.75" thickTop="1" thickBot="1" x14ac:dyDescent="0.25">
      <c r="A85" s="13"/>
      <c r="B85" s="14"/>
      <c r="C85" s="14"/>
      <c r="D85" s="13"/>
    </row>
    <row r="86" spans="1:4" ht="15.75" thickTop="1" thickBot="1" x14ac:dyDescent="0.25">
      <c r="A86" s="11"/>
      <c r="B86" s="12"/>
      <c r="C86" s="12"/>
      <c r="D86" s="11"/>
    </row>
    <row r="87" spans="1:4" ht="15.75" thickTop="1" thickBot="1" x14ac:dyDescent="0.25">
      <c r="A87" s="13"/>
      <c r="B87" s="14"/>
      <c r="C87" s="14"/>
      <c r="D87" s="13"/>
    </row>
    <row r="88" spans="1:4" ht="15.75" thickTop="1" thickBot="1" x14ac:dyDescent="0.25">
      <c r="A88" s="11"/>
      <c r="B88" s="12"/>
      <c r="C88" s="12"/>
      <c r="D88" s="11"/>
    </row>
    <row r="89" spans="1:4" ht="15.75" thickTop="1" thickBot="1" x14ac:dyDescent="0.25">
      <c r="A89" s="13"/>
      <c r="B89" s="14"/>
      <c r="C89" s="14"/>
      <c r="D89" s="13"/>
    </row>
    <row r="90" spans="1:4" ht="15.75" thickTop="1" thickBot="1" x14ac:dyDescent="0.25">
      <c r="A90" s="11"/>
      <c r="B90" s="12"/>
      <c r="C90" s="12"/>
      <c r="D90" s="11"/>
    </row>
    <row r="91" spans="1:4" ht="15.75" thickTop="1" thickBot="1" x14ac:dyDescent="0.25">
      <c r="A91" s="13"/>
      <c r="B91" s="14"/>
      <c r="C91" s="14"/>
      <c r="D91" s="13"/>
    </row>
    <row r="92" spans="1:4" ht="15.75" thickTop="1" thickBot="1" x14ac:dyDescent="0.25">
      <c r="A92" s="11"/>
      <c r="B92" s="12"/>
      <c r="C92" s="12"/>
      <c r="D92" s="11"/>
    </row>
    <row r="93" spans="1:4" ht="15.75" thickTop="1" thickBot="1" x14ac:dyDescent="0.25">
      <c r="A93" s="13"/>
      <c r="B93" s="14"/>
      <c r="C93" s="14"/>
      <c r="D93" s="13"/>
    </row>
    <row r="94" spans="1:4" ht="15.75" thickTop="1" thickBot="1" x14ac:dyDescent="0.25">
      <c r="A94" s="11"/>
      <c r="B94" s="12"/>
      <c r="C94" s="12"/>
      <c r="D94" s="11"/>
    </row>
    <row r="95" spans="1:4" ht="15.75" thickTop="1" thickBot="1" x14ac:dyDescent="0.25">
      <c r="A95" s="13"/>
      <c r="B95" s="14"/>
      <c r="C95" s="14"/>
      <c r="D95" s="13"/>
    </row>
    <row r="96" spans="1:4" ht="15.75" thickTop="1" thickBot="1" x14ac:dyDescent="0.25">
      <c r="A96" s="11"/>
      <c r="B96" s="12"/>
      <c r="C96" s="12"/>
      <c r="D96" s="11"/>
    </row>
    <row r="97" spans="1:4" ht="15.75" thickTop="1" thickBot="1" x14ac:dyDescent="0.25">
      <c r="A97" s="13"/>
      <c r="B97" s="14"/>
      <c r="C97" s="14"/>
      <c r="D97" s="13"/>
    </row>
    <row r="98" spans="1:4" ht="15.75" thickTop="1" thickBot="1" x14ac:dyDescent="0.25">
      <c r="A98" s="11"/>
      <c r="B98" s="12"/>
      <c r="C98" s="12"/>
      <c r="D98" s="11"/>
    </row>
    <row r="99" spans="1:4" ht="15.75" thickTop="1" thickBot="1" x14ac:dyDescent="0.25">
      <c r="A99" s="13"/>
      <c r="B99" s="14"/>
      <c r="C99" s="14"/>
      <c r="D99" s="13"/>
    </row>
    <row r="100" spans="1:4" ht="15.75" thickTop="1" thickBot="1" x14ac:dyDescent="0.25">
      <c r="A100" s="11"/>
      <c r="B100" s="12"/>
      <c r="C100" s="12"/>
      <c r="D100" s="11"/>
    </row>
    <row r="101" spans="1:4" ht="15" thickTop="1" x14ac:dyDescent="0.2"/>
  </sheetData>
  <dataValidations count="1">
    <dataValidation type="list" allowBlank="1" showInputMessage="1" showErrorMessage="1" sqref="A2:A100" xr:uid="{6369FF1B-BD55-4A94-B7EF-CE63151A751F}">
      <formula1>account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795C-008F-46BA-B487-CB1D010A66A9}">
  <dimension ref="A1:A8"/>
  <sheetViews>
    <sheetView workbookViewId="0">
      <selection activeCell="C5" sqref="C5"/>
    </sheetView>
  </sheetViews>
  <sheetFormatPr defaultRowHeight="14.25" x14ac:dyDescent="0.2"/>
  <sheetData>
    <row r="1" spans="1:1" x14ac:dyDescent="0.2">
      <c r="A1" t="s">
        <v>6</v>
      </c>
    </row>
    <row r="2" spans="1:1" ht="28.5" x14ac:dyDescent="0.2">
      <c r="A2" t="s">
        <v>7</v>
      </c>
    </row>
    <row r="3" spans="1:1" ht="28.5" x14ac:dyDescent="0.2">
      <c r="A3" t="s">
        <v>10</v>
      </c>
    </row>
    <row r="4" spans="1:1" x14ac:dyDescent="0.2">
      <c r="A4" t="s">
        <v>11</v>
      </c>
    </row>
    <row r="5" spans="1:1" x14ac:dyDescent="0.2">
      <c r="A5" t="s">
        <v>12</v>
      </c>
    </row>
    <row r="6" spans="1:1" x14ac:dyDescent="0.2">
      <c r="A6" t="s">
        <v>13</v>
      </c>
    </row>
    <row r="7" spans="1:1" ht="28.5" x14ac:dyDescent="0.2">
      <c r="A7" t="s">
        <v>14</v>
      </c>
    </row>
    <row r="8" spans="1:1" x14ac:dyDescent="0.2">
      <c r="A8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Tierra Seca Budget</vt:lpstr>
      <vt:lpstr>Ledger</vt:lpstr>
      <vt:lpstr>Data Validation</vt:lpstr>
      <vt:lpstr>account</vt:lpstr>
      <vt:lpstr>accounts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JProfy</cp:lastModifiedBy>
  <cp:revision/>
  <dcterms:created xsi:type="dcterms:W3CDTF">2018-08-29T02:45:08Z</dcterms:created>
  <dcterms:modified xsi:type="dcterms:W3CDTF">2018-11-07T00:48:21Z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2017-12-21T06:52:20.4112301Z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