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3820"/>
  <mc:AlternateContent xmlns:mc="http://schemas.openxmlformats.org/markup-compatibility/2006">
    <mc:Choice Requires="x15">
      <x15ac:absPath xmlns:x15ac="http://schemas.microsoft.com/office/spreadsheetml/2010/11/ac" url="D:\MY DOCUMENTS AT WORK\wordproc\spibac\"/>
    </mc:Choice>
  </mc:AlternateContent>
  <xr:revisionPtr revIDLastSave="0" documentId="13_ncr:1_{53937781-2026-4097-B55E-E928D7EC8CC8}" xr6:coauthVersionLast="47" xr6:coauthVersionMax="47" xr10:uidLastSave="{00000000-0000-0000-0000-000000000000}"/>
  <bookViews>
    <workbookView xWindow="-144" yWindow="552" windowWidth="30912" windowHeight="11532" xr2:uid="{00000000-000D-0000-FFFF-FFFF00000000}"/>
  </bookViews>
  <sheets>
    <sheet name="presented" sheetId="2" r:id="rId1"/>
    <sheet name="Data" sheetId="1" r:id="rId2"/>
  </sheets>
  <calcPr calcId="191029" concurrentCalc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I48" i="2"/>
  <c r="H48" i="2"/>
  <c r="G48" i="2"/>
  <c r="F48" i="2"/>
  <c r="E48" i="2"/>
  <c r="D48" i="2"/>
  <c r="C48" i="2"/>
  <c r="K47" i="2"/>
  <c r="J47" i="2"/>
  <c r="I47" i="2"/>
  <c r="H47" i="2"/>
  <c r="G47" i="2"/>
  <c r="F47" i="2"/>
  <c r="E47" i="2"/>
  <c r="D47" i="2"/>
  <c r="C47" i="2"/>
  <c r="K46" i="2"/>
  <c r="J46" i="2"/>
  <c r="I46" i="2"/>
  <c r="H46" i="2"/>
  <c r="G46" i="2"/>
  <c r="F46" i="2"/>
  <c r="E46" i="2"/>
  <c r="D46" i="2"/>
  <c r="C46" i="2"/>
  <c r="K36" i="2"/>
  <c r="J36" i="2"/>
  <c r="I36" i="2"/>
  <c r="H36" i="2"/>
  <c r="G36" i="2"/>
  <c r="F36" i="2"/>
  <c r="E36" i="2"/>
  <c r="D36" i="2"/>
  <c r="C36" i="2"/>
  <c r="K35" i="2"/>
  <c r="J35" i="2"/>
  <c r="I35" i="2"/>
  <c r="H35" i="2"/>
  <c r="G35" i="2"/>
  <c r="F35" i="2"/>
  <c r="E35" i="2"/>
  <c r="D35" i="2"/>
  <c r="C35" i="2"/>
  <c r="K34" i="2"/>
  <c r="J34" i="2"/>
  <c r="I34" i="2"/>
  <c r="H34" i="2"/>
  <c r="G34" i="2"/>
  <c r="F34" i="2"/>
  <c r="E34" i="2"/>
  <c r="D34" i="2"/>
  <c r="C34" i="2"/>
  <c r="K24" i="2"/>
  <c r="J24" i="2"/>
  <c r="I24" i="2"/>
  <c r="H24" i="2"/>
  <c r="G24" i="2"/>
  <c r="F24" i="2"/>
  <c r="E24" i="2"/>
  <c r="D24" i="2"/>
  <c r="C24" i="2"/>
  <c r="K23" i="2"/>
  <c r="J23" i="2"/>
  <c r="I23" i="2"/>
  <c r="H23" i="2"/>
  <c r="G23" i="2"/>
  <c r="F23" i="2"/>
  <c r="E23" i="2"/>
  <c r="D23" i="2"/>
  <c r="C23" i="2"/>
  <c r="K22" i="2"/>
  <c r="J22" i="2"/>
  <c r="I22" i="2"/>
  <c r="H22" i="2"/>
  <c r="G22" i="2"/>
  <c r="F22" i="2"/>
  <c r="E22" i="2"/>
  <c r="D22" i="2"/>
  <c r="C22" i="2"/>
  <c r="D9" i="2"/>
  <c r="E9" i="2"/>
  <c r="F9" i="2"/>
  <c r="G9" i="2"/>
  <c r="H9" i="2"/>
  <c r="I9" i="2"/>
  <c r="J9" i="2"/>
  <c r="K9" i="2"/>
  <c r="D10" i="2"/>
  <c r="E10" i="2"/>
  <c r="F10" i="2"/>
  <c r="G10" i="2"/>
  <c r="H10" i="2"/>
  <c r="I10" i="2"/>
  <c r="J10" i="2"/>
  <c r="K10" i="2"/>
  <c r="D11" i="2"/>
  <c r="E11" i="2"/>
  <c r="F11" i="2"/>
  <c r="G11" i="2"/>
  <c r="H11" i="2"/>
  <c r="I11" i="2"/>
  <c r="J11" i="2"/>
  <c r="K11" i="2"/>
  <c r="C11" i="2"/>
  <c r="C10" i="2"/>
  <c r="C9" i="2"/>
</calcChain>
</file>

<file path=xl/sharedStrings.xml><?xml version="1.0" encoding="utf-8"?>
<sst xmlns="http://schemas.openxmlformats.org/spreadsheetml/2006/main" count="129" uniqueCount="54">
  <si>
    <t>nbig5</t>
  </si>
  <si>
    <t>yearfisc</t>
  </si>
  <si>
    <t>_TYPE_</t>
  </si>
  <si>
    <t>_FREQ_</t>
  </si>
  <si>
    <t>total</t>
  </si>
  <si>
    <t>total2</t>
  </si>
  <si>
    <t>factenure</t>
  </si>
  <si>
    <t>factenel</t>
  </si>
  <si>
    <t>facoth</t>
  </si>
  <si>
    <t>alladminten</t>
  </si>
  <si>
    <t>alladmintenel</t>
  </si>
  <si>
    <t>allstaffnoten</t>
  </si>
  <si>
    <t>gradass</t>
  </si>
  <si>
    <t>postdoc</t>
  </si>
  <si>
    <t>student</t>
  </si>
  <si>
    <t>acaprof</t>
  </si>
  <si>
    <t>acaproften</t>
  </si>
  <si>
    <t>acaproftenel</t>
  </si>
  <si>
    <t>acaprofnoten</t>
  </si>
  <si>
    <t>admin</t>
  </si>
  <si>
    <t>adminnoten</t>
  </si>
  <si>
    <t>faccontinue</t>
  </si>
  <si>
    <t>faccontel</t>
  </si>
  <si>
    <t>facnontenel</t>
  </si>
  <si>
    <t>facmultyr</t>
  </si>
  <si>
    <t>faccartrk</t>
  </si>
  <si>
    <t>staffuniv</t>
  </si>
  <si>
    <t>staffclass</t>
  </si>
  <si>
    <t>servprof</t>
  </si>
  <si>
    <t>servproften</t>
  </si>
  <si>
    <t>servproftenel</t>
  </si>
  <si>
    <t>servprofnoten</t>
  </si>
  <si>
    <t>professional</t>
  </si>
  <si>
    <t>Fall of Fiscal Year</t>
  </si>
  <si>
    <t>Total</t>
  </si>
  <si>
    <t>Faculty with Tenure</t>
  </si>
  <si>
    <t>Untenured TT Faculty</t>
  </si>
  <si>
    <t>Other Faculty</t>
  </si>
  <si>
    <t>Admin with Tenure</t>
  </si>
  <si>
    <t>Staff without Tenure</t>
  </si>
  <si>
    <t>Grad Assts/ Assoc</t>
  </si>
  <si>
    <t>Post-Docs</t>
  </si>
  <si>
    <t>Student Workers</t>
  </si>
  <si>
    <t>Main Campus Colleges</t>
  </si>
  <si>
    <t>Medical Campus colleges</t>
  </si>
  <si>
    <t>Rest of University w/o Athletics</t>
  </si>
  <si>
    <t>Athletics</t>
  </si>
  <si>
    <t>Diff 2023-2019</t>
  </si>
  <si>
    <t>Diff 2023-Max(2019-22)</t>
  </si>
  <si>
    <t>Diff 2023-Min (2019-22)</t>
  </si>
  <si>
    <t>UAGC</t>
  </si>
  <si>
    <t>Number of FTEs from Workplace Demographics</t>
  </si>
  <si>
    <t>Year</t>
  </si>
  <si>
    <r>
      <t xml:space="preserve">Bold is High for 2019-2022, </t>
    </r>
    <r>
      <rPr>
        <b/>
        <sz val="11"/>
        <color rgb="FFC00000"/>
        <rFont val="Times New Roman"/>
        <family val="1"/>
      </rPr>
      <t>Red is for Minimum for 2019-2022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</si>
</sst>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C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0" fillId="0" borderId="0" xfId="0" applyNumberFormat="1"/>
    <xf numFmtId="0" fontId="2" fillId="0" borderId="0" xfId="0" applyFont="1" applyFill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2" fillId="0" borderId="0" xfId="0" applyNumberFormat="1" applyFont="1" applyFill="1"/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3" fontId="5" fillId="0" borderId="0" xfId="0" applyNumberFormat="1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/>
    <xf numFmtId="3" fontId="2" fillId="0" borderId="2" xfId="0" applyNumberFormat="1" applyFont="1" applyFill="1" applyBorder="1"/>
    <xf numFmtId="3" fontId="2" fillId="0" borderId="1" xfId="0" applyNumberFormat="1" applyFont="1" applyFill="1" applyBorder="1"/>
    <xf numFmtId="3" fontId="2" fillId="0" borderId="3" xfId="0" applyNumberFormat="1" applyFont="1" applyFill="1" applyBorder="1"/>
    <xf numFmtId="3" fontId="2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3C00-CDA4-4D37-9CD0-9C8DE186E03C}">
  <dimension ref="A1:AB7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O14" sqref="O14"/>
    </sheetView>
  </sheetViews>
  <sheetFormatPr defaultColWidth="9.5703125" defaultRowHeight="15" x14ac:dyDescent="0.25"/>
  <cols>
    <col min="1" max="1" width="36" style="4" customWidth="1"/>
    <col min="2" max="2" width="10" style="4" customWidth="1"/>
    <col min="3" max="3" width="10" style="8" customWidth="1"/>
    <col min="4" max="4" width="12.7109375" style="8" customWidth="1"/>
    <col min="5" max="5" width="14.85546875" style="8" customWidth="1"/>
    <col min="6" max="6" width="12.28515625" style="8" customWidth="1"/>
    <col min="7" max="7" width="12" style="8" customWidth="1"/>
    <col min="8" max="8" width="14" style="8" customWidth="1"/>
    <col min="9" max="10" width="10" style="8" customWidth="1"/>
    <col min="11" max="11" width="14.5703125" style="8" customWidth="1"/>
    <col min="12" max="12" width="10" style="8" customWidth="1"/>
    <col min="13" max="14" width="13" style="8" customWidth="1"/>
    <col min="15" max="16" width="10" style="8" customWidth="1"/>
    <col min="17" max="17" width="12" style="8" customWidth="1"/>
    <col min="18" max="18" width="10" style="8" customWidth="1"/>
    <col min="19" max="19" width="12" style="8" customWidth="1"/>
    <col min="20" max="24" width="10" style="8" customWidth="1"/>
    <col min="25" max="25" width="12" style="8" customWidth="1"/>
    <col min="26" max="27" width="14" style="8" customWidth="1"/>
    <col min="28" max="28" width="13" style="8" customWidth="1"/>
    <col min="29" max="16384" width="9.5703125" style="4"/>
  </cols>
  <sheetData>
    <row r="1" spans="1:28" s="4" customFormat="1" x14ac:dyDescent="0.25">
      <c r="B1" s="5"/>
      <c r="C1" s="6" t="s">
        <v>51</v>
      </c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4" customFormat="1" ht="72.75" customHeight="1" x14ac:dyDescent="0.25">
      <c r="A2" s="9"/>
      <c r="B2" s="10" t="s">
        <v>33</v>
      </c>
      <c r="C2" s="11" t="s">
        <v>34</v>
      </c>
      <c r="D2" s="11" t="s">
        <v>35</v>
      </c>
      <c r="E2" s="11" t="s">
        <v>36</v>
      </c>
      <c r="F2" s="11" t="s">
        <v>37</v>
      </c>
      <c r="G2" s="11" t="s">
        <v>38</v>
      </c>
      <c r="H2" s="11" t="s">
        <v>39</v>
      </c>
      <c r="I2" s="11" t="s">
        <v>40</v>
      </c>
      <c r="J2" s="11" t="s">
        <v>41</v>
      </c>
      <c r="K2" s="11" t="s">
        <v>42</v>
      </c>
      <c r="L2" s="8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4" customFormat="1" x14ac:dyDescent="0.25">
      <c r="A3" s="4" t="s">
        <v>43</v>
      </c>
      <c r="B3" s="4">
        <v>2019</v>
      </c>
      <c r="C3" s="8">
        <v>6348.4609999999702</v>
      </c>
      <c r="D3" s="13">
        <v>837.70989999999995</v>
      </c>
      <c r="E3" s="14">
        <v>357.75020000000001</v>
      </c>
      <c r="F3" s="13">
        <v>697.72140000000002</v>
      </c>
      <c r="G3" s="13">
        <v>113.11060000000001</v>
      </c>
      <c r="H3" s="15">
        <v>2364.7312999999899</v>
      </c>
      <c r="I3" s="8">
        <v>1124.3103000000001</v>
      </c>
      <c r="J3" s="13">
        <v>174.76990000000001</v>
      </c>
      <c r="K3" s="8">
        <v>678.35740000000101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4" customFormat="1" x14ac:dyDescent="0.25">
      <c r="A4" s="4" t="s">
        <v>43</v>
      </c>
      <c r="B4" s="4">
        <v>2020</v>
      </c>
      <c r="C4" s="8">
        <v>6476.5791999999801</v>
      </c>
      <c r="D4" s="8">
        <v>854.89559999999994</v>
      </c>
      <c r="E4" s="8">
        <v>345.75040000000001</v>
      </c>
      <c r="F4" s="8">
        <v>746.77869999999905</v>
      </c>
      <c r="G4" s="16">
        <v>122.2106</v>
      </c>
      <c r="H4" s="8">
        <v>2353.1981000000001</v>
      </c>
      <c r="I4" s="15">
        <v>1158.1905999999999</v>
      </c>
      <c r="J4" s="8">
        <v>206.17</v>
      </c>
      <c r="K4" s="15">
        <v>689.38520000000199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4" customFormat="1" x14ac:dyDescent="0.25">
      <c r="A5" s="4" t="s">
        <v>43</v>
      </c>
      <c r="B5" s="4">
        <v>2021</v>
      </c>
      <c r="C5" s="13">
        <v>6222.3168999999798</v>
      </c>
      <c r="D5" s="15">
        <v>865.68269999999995</v>
      </c>
      <c r="E5" s="8">
        <v>321.45740000000001</v>
      </c>
      <c r="F5" s="8">
        <v>779.78660000000002</v>
      </c>
      <c r="G5" s="8">
        <v>118.7105</v>
      </c>
      <c r="H5" s="13">
        <v>2211.9940999999999</v>
      </c>
      <c r="I5" s="13">
        <v>1095.4604999999999</v>
      </c>
      <c r="J5" s="15">
        <v>234.09989999999999</v>
      </c>
      <c r="K5" s="13">
        <v>595.12519999999995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4" customFormat="1" x14ac:dyDescent="0.25">
      <c r="A6" s="4" t="s">
        <v>43</v>
      </c>
      <c r="B6" s="4">
        <v>2022</v>
      </c>
      <c r="C6" s="8">
        <v>6399.9380999999903</v>
      </c>
      <c r="D6" s="8">
        <v>862.89319999999998</v>
      </c>
      <c r="E6" s="13">
        <v>280.5401</v>
      </c>
      <c r="F6" s="15">
        <v>907.77730000000304</v>
      </c>
      <c r="G6" s="8">
        <v>119.8104</v>
      </c>
      <c r="H6" s="8">
        <v>2287.7093</v>
      </c>
      <c r="I6" s="8">
        <v>1124.6405</v>
      </c>
      <c r="J6" s="8">
        <v>197.2501</v>
      </c>
      <c r="K6" s="8">
        <v>619.317200000002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4" customFormat="1" x14ac:dyDescent="0.25">
      <c r="A7" s="4" t="s">
        <v>43</v>
      </c>
      <c r="B7" s="4">
        <v>2023</v>
      </c>
      <c r="C7" s="8">
        <v>6579.1287000000002</v>
      </c>
      <c r="D7" s="8">
        <v>849.38499999999999</v>
      </c>
      <c r="E7" s="8">
        <v>273.40010000000001</v>
      </c>
      <c r="F7" s="8">
        <v>973.44260000000395</v>
      </c>
      <c r="G7" s="8">
        <v>129.3109</v>
      </c>
      <c r="H7" s="8">
        <v>2374.2244000000001</v>
      </c>
      <c r="I7" s="8">
        <v>1108.6102000000001</v>
      </c>
      <c r="J7" s="8">
        <v>203.8</v>
      </c>
      <c r="K7" s="8">
        <v>666.95550000000003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s="4" customFormat="1" x14ac:dyDescent="0.25">
      <c r="A8" s="17" t="s">
        <v>53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s="4" customFormat="1" x14ac:dyDescent="0.25">
      <c r="A9" s="4" t="s">
        <v>47</v>
      </c>
      <c r="C9" s="8">
        <f>C7-C3</f>
        <v>230.66770000002998</v>
      </c>
      <c r="D9" s="8">
        <f>D7-D3</f>
        <v>11.675100000000043</v>
      </c>
      <c r="E9" s="18">
        <f>E7-E3</f>
        <v>-84.350099999999998</v>
      </c>
      <c r="F9" s="8">
        <f>F7-F3</f>
        <v>275.72120000000393</v>
      </c>
      <c r="G9" s="8">
        <f>G7-G3</f>
        <v>16.200299999999999</v>
      </c>
      <c r="H9" s="8">
        <f>H7-H3</f>
        <v>9.4931000000101449</v>
      </c>
      <c r="I9" s="8">
        <f>I7-I3</f>
        <v>-15.70010000000002</v>
      </c>
      <c r="J9" s="8">
        <f>J7-J3</f>
        <v>29.030100000000004</v>
      </c>
      <c r="K9" s="8">
        <f>K7-K3</f>
        <v>-11.401900000000978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s="4" customFormat="1" x14ac:dyDescent="0.25">
      <c r="A10" s="4" t="s">
        <v>48</v>
      </c>
      <c r="C10" s="8">
        <f>C7-MAX(C3:C6)</f>
        <v>102.54950000002009</v>
      </c>
      <c r="D10" s="19">
        <f>D7-MAX(D3:D6)</f>
        <v>-16.297699999999963</v>
      </c>
      <c r="E10" s="20">
        <f>E7-MAX(E3:E6)</f>
        <v>-84.350099999999998</v>
      </c>
      <c r="F10" s="8">
        <f>F7-MAX(F3:F6)</f>
        <v>65.665300000000911</v>
      </c>
      <c r="G10" s="8">
        <f>G7-MAX(G3:G6)</f>
        <v>7.1003000000000043</v>
      </c>
      <c r="H10" s="8">
        <f>H7-MAX(H3:H6)</f>
        <v>9.4931000000101449</v>
      </c>
      <c r="I10" s="8">
        <f>I7-MAX(I3:I6)</f>
        <v>-49.580399999999827</v>
      </c>
      <c r="J10" s="8">
        <f>J7-MAX(J3:J6)</f>
        <v>-30.29989999999998</v>
      </c>
      <c r="K10" s="8">
        <f>K7-MAX(K3:K6)</f>
        <v>-22.429700000001958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4" customFormat="1" x14ac:dyDescent="0.25">
      <c r="A11" s="4" t="s">
        <v>49</v>
      </c>
      <c r="C11" s="8">
        <f>C7-MIN(C3:C6)</f>
        <v>356.81180000002041</v>
      </c>
      <c r="D11" s="8">
        <f>D7-MIN(D3:D6)</f>
        <v>11.675100000000043</v>
      </c>
      <c r="E11" s="8">
        <f>E7-MIN(E3:E6)</f>
        <v>-7.1399999999999864</v>
      </c>
      <c r="F11" s="8">
        <f>F7-MIN(F3:F6)</f>
        <v>275.72120000000393</v>
      </c>
      <c r="G11" s="8">
        <f>G7-MIN(G3:G6)</f>
        <v>16.200299999999999</v>
      </c>
      <c r="H11" s="8">
        <f>H7-MIN(H3:H6)</f>
        <v>162.23030000000017</v>
      </c>
      <c r="I11" s="8">
        <f>I7-MIN(I3:I6)</f>
        <v>13.149700000000166</v>
      </c>
      <c r="J11" s="8">
        <f>J7-MIN(J3:J6)</f>
        <v>29.030100000000004</v>
      </c>
      <c r="K11" s="8">
        <f>K7-MIN(K3:K6)</f>
        <v>71.830300000000079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s="4" customFormat="1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4" customFormat="1" x14ac:dyDescent="0.25">
      <c r="A13" s="4" t="s">
        <v>43</v>
      </c>
      <c r="B13" s="4">
        <v>2024</v>
      </c>
      <c r="C13" s="8">
        <v>6910.5846999999903</v>
      </c>
      <c r="D13" s="8">
        <v>844.61869999999999</v>
      </c>
      <c r="E13" s="8">
        <v>286.55040000000002</v>
      </c>
      <c r="F13" s="8">
        <v>1018.5257</v>
      </c>
      <c r="G13" s="8">
        <v>133.11080000000001</v>
      </c>
      <c r="H13" s="8">
        <v>2529.7339999999999</v>
      </c>
      <c r="I13" s="8">
        <v>1113.3904</v>
      </c>
      <c r="J13" s="8">
        <v>248.23009999999999</v>
      </c>
      <c r="K13" s="8">
        <v>736.42459999999903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5" spans="1:28" s="4" customFormat="1" ht="45" x14ac:dyDescent="0.25">
      <c r="A15" s="9" t="s">
        <v>0</v>
      </c>
      <c r="B15" s="9" t="s">
        <v>52</v>
      </c>
      <c r="C15" s="21" t="s">
        <v>34</v>
      </c>
      <c r="D15" s="21" t="s">
        <v>35</v>
      </c>
      <c r="E15" s="21" t="s">
        <v>36</v>
      </c>
      <c r="F15" s="21" t="s">
        <v>37</v>
      </c>
      <c r="G15" s="21" t="s">
        <v>38</v>
      </c>
      <c r="H15" s="21" t="s">
        <v>39</v>
      </c>
      <c r="I15" s="21" t="s">
        <v>40</v>
      </c>
      <c r="J15" s="21" t="s">
        <v>41</v>
      </c>
      <c r="K15" s="21" t="s">
        <v>42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s="4" customFormat="1" x14ac:dyDescent="0.25">
      <c r="A16" s="4" t="s">
        <v>44</v>
      </c>
      <c r="B16" s="4">
        <v>2019</v>
      </c>
      <c r="C16" s="8">
        <v>2852.06070000001</v>
      </c>
      <c r="D16" s="8">
        <v>210.33969999999999</v>
      </c>
      <c r="E16" s="15">
        <v>77.760400000000004</v>
      </c>
      <c r="F16" s="15">
        <v>415.76429999999903</v>
      </c>
      <c r="G16" s="13">
        <v>43.683599999999998</v>
      </c>
      <c r="H16" s="8">
        <v>1775.1527000000001</v>
      </c>
      <c r="I16" s="13">
        <v>83.22</v>
      </c>
      <c r="J16" s="8">
        <v>109.5</v>
      </c>
      <c r="K16" s="8">
        <v>136.63999999999999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s="4" customFormat="1" x14ac:dyDescent="0.25">
      <c r="A17" s="4" t="s">
        <v>44</v>
      </c>
      <c r="B17" s="4">
        <v>2020</v>
      </c>
      <c r="C17" s="15">
        <v>2957.59960000001</v>
      </c>
      <c r="D17" s="15">
        <v>214.8723</v>
      </c>
      <c r="E17" s="8">
        <v>64.220799999999997</v>
      </c>
      <c r="F17" s="8">
        <v>394.34019999999902</v>
      </c>
      <c r="G17" s="15">
        <v>48.427599999999998</v>
      </c>
      <c r="H17" s="15">
        <v>1882.9935</v>
      </c>
      <c r="I17" s="8">
        <v>92.470100000000002</v>
      </c>
      <c r="J17" s="15">
        <v>118.85</v>
      </c>
      <c r="K17" s="15">
        <v>141.42509999999999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s="4" customFormat="1" x14ac:dyDescent="0.25">
      <c r="A18" s="4" t="s">
        <v>44</v>
      </c>
      <c r="B18" s="4">
        <v>2021</v>
      </c>
      <c r="C18" s="13">
        <v>2747.3690000000001</v>
      </c>
      <c r="D18" s="8">
        <v>211.64750000000001</v>
      </c>
      <c r="E18" s="13">
        <v>52.327199999999998</v>
      </c>
      <c r="F18" s="13">
        <v>374.64789999999903</v>
      </c>
      <c r="G18" s="8">
        <v>47.321199999999997</v>
      </c>
      <c r="H18" s="13">
        <v>1747.35</v>
      </c>
      <c r="I18" s="8">
        <v>94.280100000000004</v>
      </c>
      <c r="J18" s="8">
        <v>118.0001</v>
      </c>
      <c r="K18" s="13">
        <v>101.795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s="4" customFormat="1" x14ac:dyDescent="0.25">
      <c r="A19" s="4" t="s">
        <v>44</v>
      </c>
      <c r="B19" s="4">
        <v>2022</v>
      </c>
      <c r="C19" s="8">
        <v>2783.3276000000001</v>
      </c>
      <c r="D19" s="13">
        <v>208.18379999999999</v>
      </c>
      <c r="E19" s="8">
        <v>59.025199999999998</v>
      </c>
      <c r="F19" s="8">
        <v>380.71249999999901</v>
      </c>
      <c r="G19" s="8">
        <v>46.990600000000001</v>
      </c>
      <c r="H19" s="8">
        <v>1783.1694</v>
      </c>
      <c r="I19" s="15">
        <v>101.28</v>
      </c>
      <c r="J19" s="13">
        <v>100.881</v>
      </c>
      <c r="K19" s="8">
        <v>103.0851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s="4" customFormat="1" x14ac:dyDescent="0.25">
      <c r="A20" s="4" t="s">
        <v>44</v>
      </c>
      <c r="B20" s="4">
        <v>2023</v>
      </c>
      <c r="C20" s="8">
        <v>2891.0378000000001</v>
      </c>
      <c r="D20" s="8">
        <v>199.2157</v>
      </c>
      <c r="E20" s="8">
        <v>57.025500000000001</v>
      </c>
      <c r="F20" s="8">
        <v>370.23299999999801</v>
      </c>
      <c r="G20" s="8">
        <v>44.420699999999997</v>
      </c>
      <c r="H20" s="8">
        <v>1884.5275999999999</v>
      </c>
      <c r="I20" s="8">
        <v>118.22</v>
      </c>
      <c r="J20" s="8">
        <v>99.500100000000003</v>
      </c>
      <c r="K20" s="8">
        <v>117.8952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s="4" customFormat="1" x14ac:dyDescent="0.25">
      <c r="A21" s="17" t="s">
        <v>53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s="4" customFormat="1" x14ac:dyDescent="0.25">
      <c r="A22" s="4" t="s">
        <v>47</v>
      </c>
      <c r="C22" s="8">
        <f>C20-C16</f>
        <v>38.97709999999006</v>
      </c>
      <c r="D22" s="8">
        <f t="shared" ref="D22:L22" si="0">D20-D16</f>
        <v>-11.123999999999995</v>
      </c>
      <c r="E22" s="8">
        <f t="shared" si="0"/>
        <v>-20.734900000000003</v>
      </c>
      <c r="F22" s="8">
        <f t="shared" si="0"/>
        <v>-45.531300000001011</v>
      </c>
      <c r="G22" s="8">
        <f t="shared" si="0"/>
        <v>0.73709999999999809</v>
      </c>
      <c r="H22" s="8">
        <f t="shared" si="0"/>
        <v>109.3748999999998</v>
      </c>
      <c r="I22" s="8">
        <f t="shared" si="0"/>
        <v>35</v>
      </c>
      <c r="J22" s="8">
        <f t="shared" si="0"/>
        <v>-9.9998999999999967</v>
      </c>
      <c r="K22" s="8">
        <f t="shared" si="0"/>
        <v>-18.744799999999984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s="4" customFormat="1" x14ac:dyDescent="0.25">
      <c r="A23" s="4" t="s">
        <v>48</v>
      </c>
      <c r="C23" s="8">
        <f>C20-MAX(C16:C19)</f>
        <v>-66.561800000009953</v>
      </c>
      <c r="D23" s="8">
        <f>D20-MAX(D16:D19)</f>
        <v>-15.656599999999997</v>
      </c>
      <c r="E23" s="8">
        <f>E20-MAX(E16:E19)</f>
        <v>-20.734900000000003</v>
      </c>
      <c r="F23" s="8">
        <f>F20-MAX(F16:F19)</f>
        <v>-45.531300000001011</v>
      </c>
      <c r="G23" s="8">
        <f>G20-MAX(G16:G19)</f>
        <v>-4.0069000000000017</v>
      </c>
      <c r="H23" s="8">
        <f>H20-MAX(H16:H19)</f>
        <v>1.534099999999853</v>
      </c>
      <c r="I23" s="8">
        <f>I20-MAX(I16:I19)</f>
        <v>16.939999999999998</v>
      </c>
      <c r="J23" s="8">
        <f>J20-MAX(J16:J19)</f>
        <v>-19.349899999999991</v>
      </c>
      <c r="K23" s="8">
        <f>K20-MAX(K16:K19)</f>
        <v>-23.529899999999984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s="4" customFormat="1" x14ac:dyDescent="0.25">
      <c r="A24" s="4" t="s">
        <v>49</v>
      </c>
      <c r="C24" s="8">
        <f>C20-MIN(C16:C19)</f>
        <v>143.66879999999992</v>
      </c>
      <c r="D24" s="8">
        <f>D20-MIN(D16:D19)</f>
        <v>-8.9680999999999926</v>
      </c>
      <c r="E24" s="8">
        <f>E20-MIN(E16:E19)</f>
        <v>4.6983000000000033</v>
      </c>
      <c r="F24" s="8">
        <f>F20-MIN(F16:F19)</f>
        <v>-4.4149000000010119</v>
      </c>
      <c r="G24" s="8">
        <f>G20-MIN(G16:G19)</f>
        <v>0.73709999999999809</v>
      </c>
      <c r="H24" s="8">
        <f>H20-MIN(H16:H19)</f>
        <v>137.17759999999998</v>
      </c>
      <c r="I24" s="8">
        <f>I20-MIN(I16:I19)</f>
        <v>35</v>
      </c>
      <c r="J24" s="8">
        <f>J20-MIN(J16:J19)</f>
        <v>-1.3808999999999969</v>
      </c>
      <c r="K24" s="8">
        <f>K20-MIN(K16:K19)</f>
        <v>16.100200000000001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s="4" customFormat="1" x14ac:dyDescent="0.25">
      <c r="A25" s="4" t="s">
        <v>44</v>
      </c>
      <c r="B25" s="4">
        <v>2024</v>
      </c>
      <c r="C25" s="8">
        <v>3002.0208000000098</v>
      </c>
      <c r="D25" s="8">
        <v>196.80459999999999</v>
      </c>
      <c r="E25" s="8">
        <v>47.000100000000003</v>
      </c>
      <c r="F25" s="8">
        <v>387.20259999999797</v>
      </c>
      <c r="G25" s="8">
        <v>48.700400000000002</v>
      </c>
      <c r="H25" s="8">
        <v>1985.3327999999999</v>
      </c>
      <c r="I25" s="8">
        <v>127.7801</v>
      </c>
      <c r="J25" s="8">
        <v>99.500100000000003</v>
      </c>
      <c r="K25" s="8">
        <v>109.70010000000001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7" spans="1:28" s="4" customFormat="1" ht="45" x14ac:dyDescent="0.25">
      <c r="A27" s="9" t="s">
        <v>0</v>
      </c>
      <c r="B27" s="9" t="s">
        <v>1</v>
      </c>
      <c r="C27" s="21" t="s">
        <v>34</v>
      </c>
      <c r="D27" s="21" t="s">
        <v>35</v>
      </c>
      <c r="E27" s="21" t="s">
        <v>36</v>
      </c>
      <c r="F27" s="21" t="s">
        <v>37</v>
      </c>
      <c r="G27" s="21" t="s">
        <v>38</v>
      </c>
      <c r="H27" s="21" t="s">
        <v>39</v>
      </c>
      <c r="I27" s="21" t="s">
        <v>40</v>
      </c>
      <c r="J27" s="21" t="s">
        <v>41</v>
      </c>
      <c r="K27" s="21" t="s">
        <v>42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s="4" customFormat="1" x14ac:dyDescent="0.25">
      <c r="A28" s="4" t="s">
        <v>45</v>
      </c>
      <c r="B28" s="4">
        <v>2019</v>
      </c>
      <c r="C28" s="8">
        <v>6217.8900999999996</v>
      </c>
      <c r="D28" s="15">
        <v>6.25</v>
      </c>
      <c r="E28" s="8">
        <v>0</v>
      </c>
      <c r="F28" s="13">
        <v>16.149999999999999</v>
      </c>
      <c r="G28" s="15">
        <v>24.8003</v>
      </c>
      <c r="H28" s="8">
        <v>4595.7847999999003</v>
      </c>
      <c r="I28" s="15">
        <v>54.33</v>
      </c>
      <c r="J28" s="15">
        <v>30.16</v>
      </c>
      <c r="K28" s="15">
        <v>1490.41499999998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s="4" customFormat="1" x14ac:dyDescent="0.25">
      <c r="A29" s="4" t="s">
        <v>45</v>
      </c>
      <c r="B29" s="4">
        <v>2020</v>
      </c>
      <c r="C29" s="15">
        <v>6335.1295999999802</v>
      </c>
      <c r="D29" s="8">
        <v>5.25</v>
      </c>
      <c r="E29" s="8">
        <v>0</v>
      </c>
      <c r="F29" s="8">
        <v>19.899999999999999</v>
      </c>
      <c r="G29" s="8">
        <v>18.8002</v>
      </c>
      <c r="H29" s="15">
        <v>4736.8853999999001</v>
      </c>
      <c r="I29" s="8">
        <v>52.32</v>
      </c>
      <c r="J29" s="8">
        <v>14.2</v>
      </c>
      <c r="K29" s="8">
        <v>1487.7739999999901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s="4" customFormat="1" x14ac:dyDescent="0.25">
      <c r="A30" s="4" t="s">
        <v>45</v>
      </c>
      <c r="B30" s="4">
        <v>2021</v>
      </c>
      <c r="C30" s="8">
        <v>5780.1685999999499</v>
      </c>
      <c r="D30" s="13">
        <v>2</v>
      </c>
      <c r="E30" s="8">
        <v>0</v>
      </c>
      <c r="F30" s="15">
        <v>25.0502</v>
      </c>
      <c r="G30" s="8">
        <v>19.14</v>
      </c>
      <c r="H30" s="8">
        <v>4565.4641999999103</v>
      </c>
      <c r="I30" s="13">
        <v>42.41</v>
      </c>
      <c r="J30" s="13">
        <v>12</v>
      </c>
      <c r="K30" s="13">
        <v>1114.10419999999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s="4" customFormat="1" x14ac:dyDescent="0.25">
      <c r="A31" s="4" t="s">
        <v>45</v>
      </c>
      <c r="B31" s="4">
        <v>2022</v>
      </c>
      <c r="C31" s="13">
        <v>5704.8829999999198</v>
      </c>
      <c r="D31" s="13">
        <v>2</v>
      </c>
      <c r="E31" s="8">
        <v>0</v>
      </c>
      <c r="F31" s="15">
        <v>25.007000000000001</v>
      </c>
      <c r="G31" s="13">
        <v>16.8</v>
      </c>
      <c r="H31" s="13">
        <v>4353.018</v>
      </c>
      <c r="I31" s="8">
        <v>48.62</v>
      </c>
      <c r="J31" s="8">
        <v>13</v>
      </c>
      <c r="K31" s="8">
        <v>1246.4380000000001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s="4" customFormat="1" x14ac:dyDescent="0.25">
      <c r="A32" s="4" t="s">
        <v>45</v>
      </c>
      <c r="B32" s="4">
        <v>2023</v>
      </c>
      <c r="C32" s="8">
        <v>6140.3194999999196</v>
      </c>
      <c r="D32" s="8">
        <v>2.5</v>
      </c>
      <c r="E32" s="8">
        <v>0</v>
      </c>
      <c r="F32" s="8">
        <v>24.516100000000002</v>
      </c>
      <c r="G32" s="8">
        <v>19.399999999999999</v>
      </c>
      <c r="H32" s="8">
        <v>4564.1510000000198</v>
      </c>
      <c r="I32" s="8">
        <v>63.13</v>
      </c>
      <c r="J32" s="8">
        <v>12</v>
      </c>
      <c r="K32" s="8">
        <v>1454.6224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s="4" customFormat="1" x14ac:dyDescent="0.25">
      <c r="A33" s="17" t="s">
        <v>53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s="4" customFormat="1" x14ac:dyDescent="0.25">
      <c r="A34" s="4" t="s">
        <v>47</v>
      </c>
      <c r="C34" s="8">
        <f>C32-C28</f>
        <v>-77.570600000080049</v>
      </c>
      <c r="D34" s="8">
        <f t="shared" ref="D34:L34" si="1">D32-D28</f>
        <v>-3.75</v>
      </c>
      <c r="E34" s="8">
        <f t="shared" si="1"/>
        <v>0</v>
      </c>
      <c r="F34" s="8">
        <f t="shared" si="1"/>
        <v>8.366100000000003</v>
      </c>
      <c r="G34" s="8">
        <f t="shared" si="1"/>
        <v>-5.4003000000000014</v>
      </c>
      <c r="H34" s="8">
        <f t="shared" si="1"/>
        <v>-31.633799999880466</v>
      </c>
      <c r="I34" s="8">
        <f t="shared" si="1"/>
        <v>8.8000000000000043</v>
      </c>
      <c r="J34" s="8">
        <f t="shared" si="1"/>
        <v>-18.16</v>
      </c>
      <c r="K34" s="8">
        <f t="shared" si="1"/>
        <v>-35.792599999979984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s="4" customFormat="1" x14ac:dyDescent="0.25">
      <c r="A35" s="4" t="s">
        <v>48</v>
      </c>
      <c r="C35" s="8">
        <f>C32-MAX(C28:C31)</f>
        <v>-194.81010000006063</v>
      </c>
      <c r="D35" s="8">
        <f>D32-MAX(D28:D31)</f>
        <v>-3.75</v>
      </c>
      <c r="E35" s="8">
        <f>E32-MAX(E28:E31)</f>
        <v>0</v>
      </c>
      <c r="F35" s="8">
        <f>F32-MAX(F28:F31)</f>
        <v>-0.53409999999999869</v>
      </c>
      <c r="G35" s="8">
        <f>G32-MAX(G28:G31)</f>
        <v>-5.4003000000000014</v>
      </c>
      <c r="H35" s="8">
        <f>H32-MAX(H28:H31)</f>
        <v>-172.73439999988022</v>
      </c>
      <c r="I35" s="8">
        <f>I32-MAX(I28:I31)</f>
        <v>8.8000000000000043</v>
      </c>
      <c r="J35" s="8">
        <f>J32-MAX(J28:J31)</f>
        <v>-18.16</v>
      </c>
      <c r="K35" s="8">
        <f>K32-MAX(K28:K31)</f>
        <v>-35.792599999979984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s="4" customFormat="1" x14ac:dyDescent="0.25">
      <c r="A36" s="4" t="s">
        <v>49</v>
      </c>
      <c r="C36" s="8">
        <f>C32-MIN(C28:C31)</f>
        <v>435.4364999999998</v>
      </c>
      <c r="D36" s="8">
        <f>D32-MIN(D28:D31)</f>
        <v>0.5</v>
      </c>
      <c r="E36" s="8">
        <f>E32-MIN(E28:E31)</f>
        <v>0</v>
      </c>
      <c r="F36" s="8">
        <f>F32-MIN(F28:F31)</f>
        <v>8.366100000000003</v>
      </c>
      <c r="G36" s="8">
        <f>G32-MIN(G28:G31)</f>
        <v>2.5999999999999979</v>
      </c>
      <c r="H36" s="8">
        <f>H32-MIN(H28:H31)</f>
        <v>211.13300000001982</v>
      </c>
      <c r="I36" s="8">
        <f>I32-MIN(I28:I31)</f>
        <v>20.720000000000006</v>
      </c>
      <c r="J36" s="8">
        <f>J32-MIN(J28:J31)</f>
        <v>0</v>
      </c>
      <c r="K36" s="8">
        <f>K32-MIN(K28:K31)</f>
        <v>340.51820000000998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s="4" customFormat="1" x14ac:dyDescent="0.25">
      <c r="A37" s="4" t="s">
        <v>45</v>
      </c>
      <c r="B37" s="4">
        <v>2024</v>
      </c>
      <c r="C37" s="8">
        <v>6530.2752999998902</v>
      </c>
      <c r="D37" s="8">
        <v>2.5</v>
      </c>
      <c r="E37" s="8">
        <v>0</v>
      </c>
      <c r="F37" s="8">
        <v>27.425999999999998</v>
      </c>
      <c r="G37" s="8">
        <v>18.399999999999999</v>
      </c>
      <c r="H37" s="8">
        <v>4957.4242999999196</v>
      </c>
      <c r="I37" s="8">
        <v>55.61</v>
      </c>
      <c r="J37" s="8">
        <v>15.5</v>
      </c>
      <c r="K37" s="8">
        <v>1453.41500000001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9" spans="1:28" s="4" customFormat="1" ht="45" x14ac:dyDescent="0.25">
      <c r="A39" s="9" t="s">
        <v>46</v>
      </c>
      <c r="B39" s="9" t="s">
        <v>1</v>
      </c>
      <c r="C39" s="21" t="s">
        <v>34</v>
      </c>
      <c r="D39" s="21" t="s">
        <v>35</v>
      </c>
      <c r="E39" s="21" t="s">
        <v>36</v>
      </c>
      <c r="F39" s="21" t="s">
        <v>37</v>
      </c>
      <c r="G39" s="21" t="s">
        <v>38</v>
      </c>
      <c r="H39" s="21" t="s">
        <v>39</v>
      </c>
      <c r="I39" s="21" t="s">
        <v>40</v>
      </c>
      <c r="J39" s="21" t="s">
        <v>41</v>
      </c>
      <c r="K39" s="21" t="s">
        <v>42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s="4" customFormat="1" x14ac:dyDescent="0.25">
      <c r="A40" s="4" t="s">
        <v>46</v>
      </c>
      <c r="B40" s="4">
        <v>2019</v>
      </c>
      <c r="C40" s="8">
        <v>359.46499999999997</v>
      </c>
      <c r="D40" s="8">
        <v>0</v>
      </c>
      <c r="E40" s="8">
        <v>0</v>
      </c>
      <c r="F40" s="8">
        <v>0</v>
      </c>
      <c r="G40" s="8">
        <v>0</v>
      </c>
      <c r="H40" s="8">
        <v>250.240000000001</v>
      </c>
      <c r="I40" s="15">
        <v>3</v>
      </c>
      <c r="J40" s="8">
        <v>0</v>
      </c>
      <c r="K40" s="8">
        <v>106.22499999999999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s="4" customFormat="1" x14ac:dyDescent="0.25">
      <c r="A41" s="4" t="s">
        <v>46</v>
      </c>
      <c r="B41" s="4">
        <v>2020</v>
      </c>
      <c r="C41" s="15">
        <v>401.15</v>
      </c>
      <c r="D41" s="8">
        <v>0</v>
      </c>
      <c r="E41" s="8">
        <v>0</v>
      </c>
      <c r="F41" s="8">
        <v>0</v>
      </c>
      <c r="G41" s="8">
        <v>0</v>
      </c>
      <c r="H41" s="15">
        <v>255.57500000000101</v>
      </c>
      <c r="I41" s="15">
        <v>3</v>
      </c>
      <c r="J41" s="8">
        <v>0</v>
      </c>
      <c r="K41" s="16">
        <v>142.57499999999999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s="4" customFormat="1" x14ac:dyDescent="0.25">
      <c r="A42" s="4" t="s">
        <v>46</v>
      </c>
      <c r="B42" s="4">
        <v>2021</v>
      </c>
      <c r="C42" s="13">
        <v>338.51</v>
      </c>
      <c r="D42" s="8">
        <v>0</v>
      </c>
      <c r="E42" s="8">
        <v>0</v>
      </c>
      <c r="F42" s="8">
        <v>0</v>
      </c>
      <c r="G42" s="8">
        <v>0</v>
      </c>
      <c r="H42" s="8">
        <v>247.76</v>
      </c>
      <c r="I42" s="15">
        <v>3</v>
      </c>
      <c r="J42" s="8">
        <v>0</v>
      </c>
      <c r="K42" s="13">
        <v>87.75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s="4" customFormat="1" x14ac:dyDescent="0.25">
      <c r="A43" s="4" t="s">
        <v>46</v>
      </c>
      <c r="B43" s="4">
        <v>2022</v>
      </c>
      <c r="C43" s="8">
        <v>346.84</v>
      </c>
      <c r="D43" s="8">
        <v>0</v>
      </c>
      <c r="E43" s="8">
        <v>0</v>
      </c>
      <c r="F43" s="8">
        <v>0</v>
      </c>
      <c r="G43" s="8">
        <v>0</v>
      </c>
      <c r="H43" s="13">
        <v>243.34</v>
      </c>
      <c r="I43" s="13">
        <v>2.25</v>
      </c>
      <c r="J43" s="8">
        <v>0</v>
      </c>
      <c r="K43" s="8">
        <v>101.25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s="4" customFormat="1" x14ac:dyDescent="0.25">
      <c r="A44" s="4" t="s">
        <v>46</v>
      </c>
      <c r="B44" s="4">
        <v>2023</v>
      </c>
      <c r="C44" s="8">
        <v>410.41</v>
      </c>
      <c r="D44" s="8">
        <v>0</v>
      </c>
      <c r="E44" s="8">
        <v>0</v>
      </c>
      <c r="F44" s="8">
        <v>0</v>
      </c>
      <c r="G44" s="8">
        <v>0</v>
      </c>
      <c r="H44" s="8">
        <v>252.66</v>
      </c>
      <c r="I44" s="8">
        <v>2.25</v>
      </c>
      <c r="J44" s="8">
        <v>0</v>
      </c>
      <c r="K44" s="8">
        <v>155.5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s="4" customFormat="1" x14ac:dyDescent="0.25">
      <c r="A45" s="17" t="s">
        <v>53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s="4" customFormat="1" x14ac:dyDescent="0.25">
      <c r="A46" s="4" t="s">
        <v>47</v>
      </c>
      <c r="C46" s="8">
        <f>C44-C40</f>
        <v>50.94500000000005</v>
      </c>
      <c r="D46" s="8">
        <f t="shared" ref="D46:L46" si="2">D44-D40</f>
        <v>0</v>
      </c>
      <c r="E46" s="8">
        <f t="shared" si="2"/>
        <v>0</v>
      </c>
      <c r="F46" s="8">
        <f t="shared" si="2"/>
        <v>0</v>
      </c>
      <c r="G46" s="8">
        <f t="shared" si="2"/>
        <v>0</v>
      </c>
      <c r="H46" s="8">
        <f t="shared" si="2"/>
        <v>2.4199999999989927</v>
      </c>
      <c r="I46" s="8">
        <f t="shared" si="2"/>
        <v>-0.75</v>
      </c>
      <c r="J46" s="8">
        <f t="shared" si="2"/>
        <v>0</v>
      </c>
      <c r="K46" s="8">
        <f t="shared" si="2"/>
        <v>49.275000000000006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s="4" customFormat="1" x14ac:dyDescent="0.25">
      <c r="A47" s="4" t="s">
        <v>48</v>
      </c>
      <c r="C47" s="8">
        <f>C44-MAX(C40:C43)</f>
        <v>9.2600000000000477</v>
      </c>
      <c r="D47" s="8">
        <f t="shared" ref="D47:L47" si="3">D44-MAX(D40:D43)</f>
        <v>0</v>
      </c>
      <c r="E47" s="8">
        <f t="shared" si="3"/>
        <v>0</v>
      </c>
      <c r="F47" s="8">
        <f t="shared" si="3"/>
        <v>0</v>
      </c>
      <c r="G47" s="8">
        <f t="shared" si="3"/>
        <v>0</v>
      </c>
      <c r="H47" s="8">
        <f t="shared" si="3"/>
        <v>-2.9150000000010152</v>
      </c>
      <c r="I47" s="8">
        <f t="shared" si="3"/>
        <v>-0.75</v>
      </c>
      <c r="J47" s="8">
        <f t="shared" si="3"/>
        <v>0</v>
      </c>
      <c r="K47" s="8">
        <f t="shared" si="3"/>
        <v>12.925000000000011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s="4" customFormat="1" x14ac:dyDescent="0.25">
      <c r="A48" s="4" t="s">
        <v>49</v>
      </c>
      <c r="C48" s="8">
        <f>C44-MIN(C40:C43)</f>
        <v>71.900000000000034</v>
      </c>
      <c r="D48" s="8">
        <f t="shared" ref="D48:L48" si="4">D44-MIN(D40:D43)</f>
        <v>0</v>
      </c>
      <c r="E48" s="8">
        <f t="shared" si="4"/>
        <v>0</v>
      </c>
      <c r="F48" s="8">
        <f t="shared" si="4"/>
        <v>0</v>
      </c>
      <c r="G48" s="8">
        <f t="shared" si="4"/>
        <v>0</v>
      </c>
      <c r="H48" s="8">
        <f t="shared" si="4"/>
        <v>9.3199999999999932</v>
      </c>
      <c r="I48" s="8">
        <f t="shared" si="4"/>
        <v>0</v>
      </c>
      <c r="J48" s="8">
        <f t="shared" si="4"/>
        <v>0</v>
      </c>
      <c r="K48" s="8">
        <f t="shared" si="4"/>
        <v>67.75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s="4" customFormat="1" x14ac:dyDescent="0.25">
      <c r="A49" s="4" t="s">
        <v>46</v>
      </c>
      <c r="B49" s="4">
        <v>2024</v>
      </c>
      <c r="C49" s="8">
        <v>415.16500000000002</v>
      </c>
      <c r="D49" s="8">
        <v>0</v>
      </c>
      <c r="E49" s="8">
        <v>0</v>
      </c>
      <c r="F49" s="8">
        <v>0</v>
      </c>
      <c r="G49" s="8">
        <v>0</v>
      </c>
      <c r="H49" s="8">
        <v>271.21499999999997</v>
      </c>
      <c r="I49" s="8">
        <v>2.25</v>
      </c>
      <c r="J49" s="8">
        <v>0</v>
      </c>
      <c r="K49" s="8">
        <v>141.69999999999999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2" spans="1:28" s="4" customFormat="1" x14ac:dyDescent="0.2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s="4" customFormat="1" x14ac:dyDescent="0.2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s="4" customFormat="1" x14ac:dyDescent="0.2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s="4" customFormat="1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s="4" customFormat="1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s="4" customFormat="1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s="4" customFormat="1" x14ac:dyDescent="0.2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s="4" customFormat="1" x14ac:dyDescent="0.25">
      <c r="A59" s="9" t="s">
        <v>0</v>
      </c>
      <c r="B59" s="9" t="s">
        <v>1</v>
      </c>
      <c r="C59" s="12" t="s">
        <v>4</v>
      </c>
      <c r="D59" s="12" t="s">
        <v>6</v>
      </c>
      <c r="E59" s="12" t="s">
        <v>7</v>
      </c>
      <c r="F59" s="12" t="s">
        <v>8</v>
      </c>
      <c r="G59" s="12" t="s">
        <v>9</v>
      </c>
      <c r="H59" s="12" t="s">
        <v>11</v>
      </c>
      <c r="I59" s="12" t="s">
        <v>12</v>
      </c>
      <c r="J59" s="12" t="s">
        <v>13</v>
      </c>
      <c r="K59" s="12" t="s">
        <v>14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s="4" customFormat="1" x14ac:dyDescent="0.25">
      <c r="A60" s="4" t="s">
        <v>50</v>
      </c>
      <c r="B60" s="4">
        <v>2024</v>
      </c>
      <c r="C60" s="8">
        <v>2088.7259999999301</v>
      </c>
      <c r="D60" s="8">
        <v>0</v>
      </c>
      <c r="E60" s="8">
        <v>0</v>
      </c>
      <c r="F60" s="8">
        <v>0</v>
      </c>
      <c r="G60" s="8">
        <v>0</v>
      </c>
      <c r="H60" s="8">
        <v>2083.2509999999302</v>
      </c>
      <c r="I60" s="8">
        <v>0</v>
      </c>
      <c r="J60" s="8">
        <v>0</v>
      </c>
      <c r="K60" s="8">
        <v>5.4749999999999996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s="4" customFormat="1" x14ac:dyDescent="0.2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s="4" customFormat="1" x14ac:dyDescent="0.2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s="4" customFormat="1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s="4" customFormat="1" x14ac:dyDescent="0.2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3:28" s="4" customFormat="1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8" spans="3:28" s="4" customFormat="1" x14ac:dyDescent="0.2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71" spans="3:28" s="4" customFormat="1" x14ac:dyDescent="0.2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3:28" s="4" customFormat="1" x14ac:dyDescent="0.2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3:28" s="4" customFormat="1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</sheetData>
  <mergeCells count="1">
    <mergeCell ref="C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43"/>
  <sheetViews>
    <sheetView workbookViewId="0">
      <selection activeCell="E6" sqref="E6:E10"/>
    </sheetView>
  </sheetViews>
  <sheetFormatPr defaultColWidth="9.5703125" defaultRowHeight="15" x14ac:dyDescent="0.25"/>
  <cols>
    <col min="1" max="1" width="5" customWidth="1"/>
    <col min="2" max="4" width="10" customWidth="1"/>
    <col min="5" max="9" width="10" style="3" customWidth="1"/>
    <col min="10" max="10" width="12" style="3" customWidth="1"/>
    <col min="11" max="12" width="14" style="3" customWidth="1"/>
    <col min="13" max="17" width="10" style="3" customWidth="1"/>
    <col min="18" max="19" width="13" style="3" customWidth="1"/>
    <col min="20" max="21" width="10" style="3" customWidth="1"/>
    <col min="22" max="22" width="12" style="3" customWidth="1"/>
    <col min="23" max="23" width="10" style="3" customWidth="1"/>
    <col min="24" max="24" width="12" style="3" customWidth="1"/>
    <col min="25" max="29" width="10" style="3" customWidth="1"/>
    <col min="30" max="30" width="12" style="3" customWidth="1"/>
    <col min="31" max="32" width="14" style="3" customWidth="1"/>
    <col min="33" max="33" width="13" style="3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x14ac:dyDescent="0.25">
      <c r="A2">
        <v>1</v>
      </c>
      <c r="B2">
        <v>2015</v>
      </c>
      <c r="C2">
        <v>0</v>
      </c>
      <c r="D2">
        <v>9715</v>
      </c>
      <c r="E2" s="3">
        <v>5800.1849999999804</v>
      </c>
      <c r="F2" s="3">
        <v>5791.6849999999804</v>
      </c>
      <c r="G2" s="3">
        <v>865.89589999999998</v>
      </c>
      <c r="H2" s="3">
        <v>249.22</v>
      </c>
      <c r="I2" s="3">
        <v>577.19969999999796</v>
      </c>
      <c r="J2" s="3">
        <v>109.6279</v>
      </c>
      <c r="K2" s="3">
        <v>0</v>
      </c>
      <c r="L2" s="3">
        <v>2117.5277999999998</v>
      </c>
      <c r="M2" s="3">
        <v>1087.4715000000001</v>
      </c>
      <c r="N2" s="3">
        <v>188.75</v>
      </c>
      <c r="O2" s="3">
        <v>604.492199999999</v>
      </c>
      <c r="P2" s="3">
        <v>341.4753</v>
      </c>
      <c r="Q2" s="3">
        <v>7.5</v>
      </c>
      <c r="R2" s="3">
        <v>0</v>
      </c>
      <c r="S2" s="3">
        <v>333.9753</v>
      </c>
      <c r="T2" s="3">
        <v>124.718</v>
      </c>
      <c r="U2" s="3">
        <v>23.5901</v>
      </c>
      <c r="V2" s="3">
        <v>4.2500999999999998</v>
      </c>
      <c r="W2" s="3">
        <v>2.88</v>
      </c>
      <c r="X2" s="3">
        <v>486.67660000000001</v>
      </c>
      <c r="Y2" s="3">
        <v>83.393000000000001</v>
      </c>
      <c r="Z2" s="3">
        <v>0</v>
      </c>
      <c r="AA2" s="3">
        <v>0</v>
      </c>
      <c r="AB2" s="3">
        <v>1069.2638999999999</v>
      </c>
      <c r="AC2" s="3">
        <v>691.05849999999998</v>
      </c>
      <c r="AD2" s="3">
        <v>1</v>
      </c>
      <c r="AE2" s="3">
        <v>0</v>
      </c>
      <c r="AF2" s="3">
        <v>690.05849999999998</v>
      </c>
      <c r="AG2" s="3">
        <v>0.64</v>
      </c>
    </row>
    <row r="3" spans="1:33" x14ac:dyDescent="0.25">
      <c r="A3">
        <v>1</v>
      </c>
      <c r="B3">
        <v>2016</v>
      </c>
      <c r="C3">
        <v>0</v>
      </c>
      <c r="D3">
        <v>9779</v>
      </c>
      <c r="E3" s="3">
        <v>5829.28509999997</v>
      </c>
      <c r="F3" s="3">
        <v>5821.78509999997</v>
      </c>
      <c r="G3" s="3">
        <v>849.0865</v>
      </c>
      <c r="H3" s="3">
        <v>276.43990000000002</v>
      </c>
      <c r="I3" s="3">
        <v>607.5607</v>
      </c>
      <c r="J3" s="3">
        <v>113.32980000000001</v>
      </c>
      <c r="K3" s="3">
        <v>0</v>
      </c>
      <c r="L3" s="3">
        <v>2135.7849999999999</v>
      </c>
      <c r="M3" s="3">
        <v>1039.6316999999999</v>
      </c>
      <c r="N3" s="3">
        <v>171.05699999999999</v>
      </c>
      <c r="O3" s="3">
        <v>636.39449999999897</v>
      </c>
      <c r="P3" s="3">
        <v>323.49650000000003</v>
      </c>
      <c r="Q3" s="3">
        <v>6.5</v>
      </c>
      <c r="R3" s="3">
        <v>0</v>
      </c>
      <c r="S3" s="3">
        <v>316.99650000000003</v>
      </c>
      <c r="T3" s="3">
        <v>131.31989999999999</v>
      </c>
      <c r="U3" s="3">
        <v>25.490100000000002</v>
      </c>
      <c r="V3" s="3">
        <v>4.2500999999999998</v>
      </c>
      <c r="W3" s="3">
        <v>1.88</v>
      </c>
      <c r="X3" s="3">
        <v>513.83059999999796</v>
      </c>
      <c r="Y3" s="3">
        <v>87.6</v>
      </c>
      <c r="Z3" s="3">
        <v>0</v>
      </c>
      <c r="AA3" s="3">
        <v>0</v>
      </c>
      <c r="AB3" s="3">
        <v>1031.7851000000001</v>
      </c>
      <c r="AC3" s="3">
        <v>762.51329999999996</v>
      </c>
      <c r="AD3" s="3">
        <v>1</v>
      </c>
      <c r="AE3" s="3">
        <v>0</v>
      </c>
      <c r="AF3" s="3">
        <v>761.51329999999996</v>
      </c>
      <c r="AG3" s="3">
        <v>0</v>
      </c>
    </row>
    <row r="4" spans="1:33" x14ac:dyDescent="0.25">
      <c r="A4">
        <v>1</v>
      </c>
      <c r="B4">
        <v>2017</v>
      </c>
      <c r="C4">
        <v>0</v>
      </c>
      <c r="D4">
        <v>10033</v>
      </c>
      <c r="E4" s="3">
        <v>5945.1657999999697</v>
      </c>
      <c r="F4" s="3">
        <v>5938.1656999999695</v>
      </c>
      <c r="G4" s="3">
        <v>826.45029999999997</v>
      </c>
      <c r="H4" s="3">
        <v>310.67020000000002</v>
      </c>
      <c r="I4" s="3">
        <v>639.24030000000096</v>
      </c>
      <c r="J4" s="3">
        <v>109.50020000000001</v>
      </c>
      <c r="K4" s="3">
        <v>0</v>
      </c>
      <c r="L4" s="3">
        <v>2169.1525000000001</v>
      </c>
      <c r="M4" s="3">
        <v>1063.1107</v>
      </c>
      <c r="N4" s="3">
        <v>174.21010000000001</v>
      </c>
      <c r="O4" s="3">
        <v>652.83149999999898</v>
      </c>
      <c r="P4" s="3">
        <v>304.50470000000001</v>
      </c>
      <c r="Q4" s="3">
        <v>6.0000999999999998</v>
      </c>
      <c r="R4" s="3">
        <v>0</v>
      </c>
      <c r="S4" s="3">
        <v>298.50459999999998</v>
      </c>
      <c r="T4" s="3">
        <v>129.00030000000001</v>
      </c>
      <c r="U4" s="3">
        <v>26.5002</v>
      </c>
      <c r="V4" s="3">
        <v>4.2500999999999998</v>
      </c>
      <c r="W4" s="3">
        <v>0</v>
      </c>
      <c r="X4" s="3">
        <v>536.15819999999997</v>
      </c>
      <c r="Y4" s="3">
        <v>98.831999999999994</v>
      </c>
      <c r="Z4" s="3">
        <v>0</v>
      </c>
      <c r="AA4" s="3">
        <v>0</v>
      </c>
      <c r="AB4" s="3">
        <v>1051.1098999999999</v>
      </c>
      <c r="AC4" s="3">
        <v>794.03779999999995</v>
      </c>
      <c r="AD4" s="3">
        <v>1</v>
      </c>
      <c r="AE4" s="3">
        <v>0</v>
      </c>
      <c r="AF4" s="3">
        <v>793.03779999999995</v>
      </c>
      <c r="AG4" s="3">
        <v>0</v>
      </c>
    </row>
    <row r="5" spans="1:33" x14ac:dyDescent="0.25">
      <c r="A5">
        <v>1</v>
      </c>
      <c r="B5">
        <v>2018</v>
      </c>
      <c r="C5">
        <v>0</v>
      </c>
      <c r="D5">
        <v>10341</v>
      </c>
      <c r="E5" s="3">
        <v>6141.9907999999696</v>
      </c>
      <c r="F5" s="3">
        <v>6135.3907999999701</v>
      </c>
      <c r="G5" s="3">
        <v>823.23469999999998</v>
      </c>
      <c r="H5" s="3">
        <v>334.18540000000002</v>
      </c>
      <c r="I5" s="3">
        <v>666.5992</v>
      </c>
      <c r="J5" s="3">
        <v>115.2</v>
      </c>
      <c r="K5" s="3">
        <v>1</v>
      </c>
      <c r="L5" s="3">
        <v>2289.7312999999899</v>
      </c>
      <c r="M5" s="3">
        <v>1080.9903999999999</v>
      </c>
      <c r="N5" s="3">
        <v>170.24520000000001</v>
      </c>
      <c r="O5" s="3">
        <v>661.80460000000096</v>
      </c>
      <c r="P5" s="3">
        <v>318.80700000000002</v>
      </c>
      <c r="Q5" s="3">
        <v>4.5999999999999996</v>
      </c>
      <c r="R5" s="3">
        <v>0</v>
      </c>
      <c r="S5" s="3">
        <v>314.20699999999999</v>
      </c>
      <c r="T5" s="3">
        <v>140.3501</v>
      </c>
      <c r="U5" s="3">
        <v>31.7501</v>
      </c>
      <c r="V5" s="3">
        <v>5.2500999999999998</v>
      </c>
      <c r="W5" s="3">
        <v>1</v>
      </c>
      <c r="X5" s="3">
        <v>561.3682</v>
      </c>
      <c r="Y5" s="3">
        <v>98.980900000000005</v>
      </c>
      <c r="Z5" s="3">
        <v>0</v>
      </c>
      <c r="AA5" s="3">
        <v>0</v>
      </c>
      <c r="AB5" s="3">
        <v>1106.2354</v>
      </c>
      <c r="AC5" s="3">
        <v>839.53880000000004</v>
      </c>
      <c r="AD5" s="3">
        <v>2</v>
      </c>
      <c r="AE5" s="3">
        <v>1</v>
      </c>
      <c r="AF5" s="3">
        <v>837.53880000000004</v>
      </c>
      <c r="AG5" s="3">
        <v>0</v>
      </c>
    </row>
    <row r="6" spans="1:33" x14ac:dyDescent="0.25">
      <c r="A6">
        <v>1</v>
      </c>
      <c r="B6">
        <v>2019</v>
      </c>
      <c r="C6">
        <v>0</v>
      </c>
      <c r="D6">
        <v>10601</v>
      </c>
      <c r="E6" s="3">
        <v>6348.4609999999702</v>
      </c>
      <c r="F6" s="3">
        <v>6341.3509999999696</v>
      </c>
      <c r="G6" s="3">
        <v>837.70989999999995</v>
      </c>
      <c r="H6" s="3">
        <v>357.75020000000001</v>
      </c>
      <c r="I6" s="3">
        <v>697.72140000000002</v>
      </c>
      <c r="J6" s="3">
        <v>113.11060000000001</v>
      </c>
      <c r="K6" s="3">
        <v>0</v>
      </c>
      <c r="L6" s="3">
        <v>2364.7312999999899</v>
      </c>
      <c r="M6" s="3">
        <v>1124.3103000000001</v>
      </c>
      <c r="N6" s="3">
        <v>174.76990000000001</v>
      </c>
      <c r="O6" s="3">
        <v>678.35740000000101</v>
      </c>
      <c r="P6" s="3">
        <v>330.80110000000002</v>
      </c>
      <c r="Q6" s="3">
        <v>4.1100000000000003</v>
      </c>
      <c r="R6" s="3">
        <v>0</v>
      </c>
      <c r="S6" s="3">
        <v>326.69110000000001</v>
      </c>
      <c r="T6" s="3">
        <v>140.11070000000001</v>
      </c>
      <c r="U6" s="3">
        <v>34.110100000000003</v>
      </c>
      <c r="V6" s="3">
        <v>7.0000999999999998</v>
      </c>
      <c r="W6" s="3">
        <v>5</v>
      </c>
      <c r="X6" s="3">
        <v>198.9562</v>
      </c>
      <c r="Y6" s="3">
        <v>115.467</v>
      </c>
      <c r="Z6" s="3">
        <v>371.29809999999998</v>
      </c>
      <c r="AA6" s="3">
        <v>0</v>
      </c>
      <c r="AB6" s="3">
        <v>1117.1324</v>
      </c>
      <c r="AC6" s="3">
        <v>889.79769999999996</v>
      </c>
      <c r="AD6" s="3">
        <v>3</v>
      </c>
      <c r="AE6" s="3">
        <v>0</v>
      </c>
      <c r="AF6" s="3">
        <v>886.79769999999996</v>
      </c>
      <c r="AG6" s="3">
        <v>0</v>
      </c>
    </row>
    <row r="7" spans="1:33" x14ac:dyDescent="0.25">
      <c r="A7">
        <v>1</v>
      </c>
      <c r="B7">
        <v>2020</v>
      </c>
      <c r="C7">
        <v>0</v>
      </c>
      <c r="D7">
        <v>10798</v>
      </c>
      <c r="E7" s="3">
        <v>6476.5791999999801</v>
      </c>
      <c r="F7" s="3">
        <v>6469.4691999999804</v>
      </c>
      <c r="G7" s="3">
        <v>854.89559999999994</v>
      </c>
      <c r="H7" s="3">
        <v>345.75040000000001</v>
      </c>
      <c r="I7" s="3">
        <v>746.77869999999905</v>
      </c>
      <c r="J7" s="3">
        <v>122.2106</v>
      </c>
      <c r="K7" s="3">
        <v>0</v>
      </c>
      <c r="L7" s="3">
        <v>2353.1981000000001</v>
      </c>
      <c r="M7" s="3">
        <v>1158.1905999999999</v>
      </c>
      <c r="N7" s="3">
        <v>206.17</v>
      </c>
      <c r="O7" s="3">
        <v>689.38520000000199</v>
      </c>
      <c r="P7" s="3">
        <v>328.98939999999999</v>
      </c>
      <c r="Q7" s="3">
        <v>4.1100000000000003</v>
      </c>
      <c r="R7" s="3">
        <v>0</v>
      </c>
      <c r="S7" s="3">
        <v>324.87939999999998</v>
      </c>
      <c r="T7" s="3">
        <v>145.41050000000001</v>
      </c>
      <c r="U7" s="3">
        <v>30.309899999999999</v>
      </c>
      <c r="V7" s="3">
        <v>7</v>
      </c>
      <c r="W7" s="3">
        <v>5</v>
      </c>
      <c r="X7" s="3">
        <v>216.6712</v>
      </c>
      <c r="Y7" s="3">
        <v>114.855</v>
      </c>
      <c r="Z7" s="3">
        <v>403.2525</v>
      </c>
      <c r="AA7" s="3">
        <v>0</v>
      </c>
      <c r="AB7" s="3">
        <v>1081.6058</v>
      </c>
      <c r="AC7" s="3">
        <v>919.40300000000002</v>
      </c>
      <c r="AD7" s="3">
        <v>3</v>
      </c>
      <c r="AE7" s="3">
        <v>0</v>
      </c>
      <c r="AF7" s="3">
        <v>916.40300000000002</v>
      </c>
      <c r="AG7" s="3">
        <v>0</v>
      </c>
    </row>
    <row r="8" spans="1:33" x14ac:dyDescent="0.25">
      <c r="A8">
        <v>1</v>
      </c>
      <c r="B8">
        <v>2021</v>
      </c>
      <c r="C8">
        <v>0</v>
      </c>
      <c r="D8">
        <v>10182</v>
      </c>
      <c r="E8" s="3">
        <v>6222.3168999999798</v>
      </c>
      <c r="F8" s="3">
        <v>6216.2068999999801</v>
      </c>
      <c r="G8" s="3">
        <v>865.68269999999995</v>
      </c>
      <c r="H8" s="3">
        <v>321.45740000000001</v>
      </c>
      <c r="I8" s="3">
        <v>779.78660000000002</v>
      </c>
      <c r="J8" s="3">
        <v>118.7105</v>
      </c>
      <c r="K8" s="3">
        <v>0</v>
      </c>
      <c r="L8" s="3">
        <v>2211.9940999999999</v>
      </c>
      <c r="M8" s="3">
        <v>1095.4604999999999</v>
      </c>
      <c r="N8" s="3">
        <v>234.09989999999999</v>
      </c>
      <c r="O8" s="3">
        <v>595.12519999999995</v>
      </c>
      <c r="P8" s="3">
        <v>63.3752</v>
      </c>
      <c r="Q8" s="3">
        <v>3.11</v>
      </c>
      <c r="R8" s="3">
        <v>0</v>
      </c>
      <c r="S8" s="3">
        <v>60.2652</v>
      </c>
      <c r="T8" s="3">
        <v>131.91050000000001</v>
      </c>
      <c r="U8" s="3">
        <v>19.309999999999999</v>
      </c>
      <c r="V8" s="3">
        <v>7</v>
      </c>
      <c r="W8" s="3">
        <v>2</v>
      </c>
      <c r="X8" s="3">
        <v>219.924399999999</v>
      </c>
      <c r="Y8" s="3">
        <v>107.851</v>
      </c>
      <c r="Z8" s="3">
        <v>443.01119999999997</v>
      </c>
      <c r="AA8" s="3">
        <v>1875.8234</v>
      </c>
      <c r="AB8" s="3">
        <v>254.22049999999999</v>
      </c>
      <c r="AC8" s="3">
        <v>5.375</v>
      </c>
      <c r="AD8" s="3">
        <v>3</v>
      </c>
      <c r="AE8" s="3">
        <v>0</v>
      </c>
      <c r="AF8" s="3">
        <v>2.375</v>
      </c>
      <c r="AG8" s="3">
        <v>0</v>
      </c>
    </row>
    <row r="9" spans="1:33" x14ac:dyDescent="0.25">
      <c r="A9">
        <v>1</v>
      </c>
      <c r="B9">
        <v>2022</v>
      </c>
      <c r="C9">
        <v>0</v>
      </c>
      <c r="D9">
        <v>10482</v>
      </c>
      <c r="E9" s="3">
        <v>6399.9380999999903</v>
      </c>
      <c r="F9" s="3">
        <v>6391.8280999999897</v>
      </c>
      <c r="G9" s="3">
        <v>862.89319999999998</v>
      </c>
      <c r="H9" s="3">
        <v>280.5401</v>
      </c>
      <c r="I9" s="3">
        <v>907.77730000000304</v>
      </c>
      <c r="J9" s="3">
        <v>119.8104</v>
      </c>
      <c r="K9" s="3">
        <v>0</v>
      </c>
      <c r="L9" s="3">
        <v>2287.7093</v>
      </c>
      <c r="M9" s="3">
        <v>1124.6405</v>
      </c>
      <c r="N9" s="3">
        <v>197.2501</v>
      </c>
      <c r="O9" s="3">
        <v>619.317200000002</v>
      </c>
      <c r="P9" s="3">
        <v>63.24</v>
      </c>
      <c r="Q9" s="3">
        <v>5.1100000000000003</v>
      </c>
      <c r="R9" s="3">
        <v>0</v>
      </c>
      <c r="S9" s="3">
        <v>58.13</v>
      </c>
      <c r="T9" s="3">
        <v>136.70050000000001</v>
      </c>
      <c r="U9" s="3">
        <v>25.0001</v>
      </c>
      <c r="V9" s="3">
        <v>7</v>
      </c>
      <c r="W9" s="3">
        <v>2</v>
      </c>
      <c r="X9" s="3">
        <v>222.618099999999</v>
      </c>
      <c r="Y9" s="3">
        <v>108.9331</v>
      </c>
      <c r="Z9" s="3">
        <v>567.22609999999997</v>
      </c>
      <c r="AA9" s="3">
        <v>2009.9838999999999</v>
      </c>
      <c r="AB9" s="3">
        <v>192.02019999999999</v>
      </c>
      <c r="AC9" s="3">
        <v>5.5750999999999999</v>
      </c>
      <c r="AD9" s="3">
        <v>3</v>
      </c>
      <c r="AE9" s="3">
        <v>0</v>
      </c>
      <c r="AF9" s="3">
        <v>2.5750999999999999</v>
      </c>
      <c r="AG9" s="3">
        <v>0</v>
      </c>
    </row>
    <row r="10" spans="1:33" x14ac:dyDescent="0.25">
      <c r="A10">
        <v>1</v>
      </c>
      <c r="B10">
        <v>2023</v>
      </c>
      <c r="C10">
        <v>0</v>
      </c>
      <c r="D10">
        <v>10655</v>
      </c>
      <c r="E10" s="3">
        <v>6579.1287000000002</v>
      </c>
      <c r="F10" s="3">
        <v>6569.0186999999996</v>
      </c>
      <c r="G10" s="3">
        <v>849.38499999999999</v>
      </c>
      <c r="H10" s="3">
        <v>273.40010000000001</v>
      </c>
      <c r="I10" s="3">
        <v>973.44260000000395</v>
      </c>
      <c r="J10" s="3">
        <v>129.3109</v>
      </c>
      <c r="K10" s="3">
        <v>0</v>
      </c>
      <c r="L10" s="3">
        <v>2374.2244000000001</v>
      </c>
      <c r="M10" s="3">
        <v>1108.6102000000001</v>
      </c>
      <c r="N10" s="3">
        <v>203.8</v>
      </c>
      <c r="O10" s="3">
        <v>666.95550000000003</v>
      </c>
      <c r="P10" s="3">
        <v>89.350200000000001</v>
      </c>
      <c r="Q10" s="3">
        <v>7.11</v>
      </c>
      <c r="R10" s="3">
        <v>0</v>
      </c>
      <c r="S10" s="3">
        <v>82.240200000000002</v>
      </c>
      <c r="T10" s="3">
        <v>139.20089999999999</v>
      </c>
      <c r="U10" s="3">
        <v>20</v>
      </c>
      <c r="V10" s="3">
        <v>1</v>
      </c>
      <c r="W10" s="3">
        <v>0</v>
      </c>
      <c r="X10" s="3">
        <v>230.85219999999899</v>
      </c>
      <c r="Y10" s="3">
        <v>156.25030000000001</v>
      </c>
      <c r="Z10" s="3">
        <v>585.34010000000001</v>
      </c>
      <c r="AA10" s="3">
        <v>2139.5391</v>
      </c>
      <c r="AB10" s="3">
        <v>129.87010000000001</v>
      </c>
      <c r="AC10" s="3">
        <v>5.5750000000000002</v>
      </c>
      <c r="AD10" s="3">
        <v>3</v>
      </c>
      <c r="AE10" s="3">
        <v>0</v>
      </c>
      <c r="AF10" s="3">
        <v>2.5750000000000002</v>
      </c>
      <c r="AG10" s="3">
        <v>0</v>
      </c>
    </row>
    <row r="11" spans="1:33" x14ac:dyDescent="0.25">
      <c r="A11">
        <v>1</v>
      </c>
      <c r="B11">
        <v>2024</v>
      </c>
      <c r="C11">
        <v>0</v>
      </c>
      <c r="D11">
        <v>11218</v>
      </c>
      <c r="E11" s="3">
        <v>6910.5846999999903</v>
      </c>
      <c r="F11" s="3">
        <v>6901.4746999999797</v>
      </c>
      <c r="G11" s="3">
        <v>844.61869999999999</v>
      </c>
      <c r="H11" s="3">
        <v>286.55040000000002</v>
      </c>
      <c r="I11" s="3">
        <v>1018.5257</v>
      </c>
      <c r="J11" s="3">
        <v>133.11080000000001</v>
      </c>
      <c r="K11" s="3">
        <v>1</v>
      </c>
      <c r="L11" s="3">
        <v>2529.7339999999999</v>
      </c>
      <c r="M11" s="3">
        <v>1113.3904</v>
      </c>
      <c r="N11" s="3">
        <v>248.23009999999999</v>
      </c>
      <c r="O11" s="3">
        <v>736.42459999999903</v>
      </c>
      <c r="P11" s="3">
        <v>91.010199999999998</v>
      </c>
      <c r="Q11" s="3">
        <v>8.11</v>
      </c>
      <c r="R11" s="3">
        <v>0</v>
      </c>
      <c r="S11" s="3">
        <v>82.900199999999998</v>
      </c>
      <c r="T11" s="3">
        <v>147.0009</v>
      </c>
      <c r="U11" s="3">
        <v>23.0001</v>
      </c>
      <c r="V11" s="3">
        <v>1</v>
      </c>
      <c r="W11" s="3">
        <v>0</v>
      </c>
      <c r="X11" s="3">
        <v>216.49010000000001</v>
      </c>
      <c r="Y11" s="3">
        <v>178.56630000000001</v>
      </c>
      <c r="Z11" s="3">
        <v>622.46929999999998</v>
      </c>
      <c r="AA11" s="3">
        <v>2316.1284999999998</v>
      </c>
      <c r="AB11" s="3">
        <v>102.6802</v>
      </c>
      <c r="AC11" s="3">
        <v>6.0250000000000004</v>
      </c>
      <c r="AD11" s="3">
        <v>1</v>
      </c>
      <c r="AE11" s="3">
        <v>1</v>
      </c>
      <c r="AF11" s="3">
        <v>5.0250000000000004</v>
      </c>
      <c r="AG11" s="3">
        <v>0</v>
      </c>
    </row>
    <row r="12" spans="1:33" x14ac:dyDescent="0.25">
      <c r="A12">
        <v>2</v>
      </c>
      <c r="B12">
        <v>2015</v>
      </c>
      <c r="C12">
        <v>0</v>
      </c>
      <c r="D12">
        <v>4518</v>
      </c>
      <c r="E12" s="3">
        <v>3338.5661999999902</v>
      </c>
      <c r="F12" s="3">
        <v>3333.4660999999901</v>
      </c>
      <c r="G12" s="3">
        <v>196.5788</v>
      </c>
      <c r="H12" s="3">
        <v>88.280299999999997</v>
      </c>
      <c r="I12" s="3">
        <v>582.30669999999998</v>
      </c>
      <c r="J12" s="3">
        <v>40.141399999999997</v>
      </c>
      <c r="K12" s="3">
        <v>1</v>
      </c>
      <c r="L12" s="3">
        <v>2130.3788999999902</v>
      </c>
      <c r="M12" s="3">
        <v>91.280100000000004</v>
      </c>
      <c r="N12" s="3">
        <v>69.97</v>
      </c>
      <c r="O12" s="3">
        <v>139.63</v>
      </c>
      <c r="P12" s="3">
        <v>165.72749999999999</v>
      </c>
      <c r="Q12" s="3">
        <v>5.1001000000000003</v>
      </c>
      <c r="R12" s="3">
        <v>0</v>
      </c>
      <c r="S12" s="3">
        <v>160.62739999999999</v>
      </c>
      <c r="T12" s="3">
        <v>57.741399999999999</v>
      </c>
      <c r="U12" s="3">
        <v>22.700099999999999</v>
      </c>
      <c r="V12" s="3">
        <v>0</v>
      </c>
      <c r="W12" s="3">
        <v>0</v>
      </c>
      <c r="X12" s="3">
        <v>582.30669999999998</v>
      </c>
      <c r="Y12" s="3">
        <v>0</v>
      </c>
      <c r="Z12" s="3">
        <v>0</v>
      </c>
      <c r="AA12" s="3">
        <v>0</v>
      </c>
      <c r="AB12" s="3">
        <v>802.05530000000101</v>
      </c>
      <c r="AC12" s="3">
        <v>1144.6911</v>
      </c>
      <c r="AD12" s="3">
        <v>0</v>
      </c>
      <c r="AE12" s="3">
        <v>1</v>
      </c>
      <c r="AF12" s="3">
        <v>1144.6911</v>
      </c>
      <c r="AG12" s="3">
        <v>0.30499999999999999</v>
      </c>
    </row>
    <row r="13" spans="1:33" x14ac:dyDescent="0.25">
      <c r="A13">
        <v>2</v>
      </c>
      <c r="B13">
        <v>2016</v>
      </c>
      <c r="C13">
        <v>0</v>
      </c>
      <c r="D13">
        <v>4465</v>
      </c>
      <c r="E13" s="3">
        <v>3294.4403000000002</v>
      </c>
      <c r="F13" s="3">
        <v>3289.0902999999998</v>
      </c>
      <c r="G13" s="3">
        <v>201.77719999999999</v>
      </c>
      <c r="H13" s="3">
        <v>78.87</v>
      </c>
      <c r="I13" s="3">
        <v>580.76260000000002</v>
      </c>
      <c r="J13" s="3">
        <v>41.391100000000002</v>
      </c>
      <c r="K13" s="3">
        <v>1</v>
      </c>
      <c r="L13" s="3">
        <v>2095.7892000000002</v>
      </c>
      <c r="M13" s="3">
        <v>85.12</v>
      </c>
      <c r="N13" s="3">
        <v>71.750200000000007</v>
      </c>
      <c r="O13" s="3">
        <v>138.97999999999999</v>
      </c>
      <c r="P13" s="3">
        <v>178.83750000000001</v>
      </c>
      <c r="Q13" s="3">
        <v>5.35</v>
      </c>
      <c r="R13" s="3">
        <v>0</v>
      </c>
      <c r="S13" s="3">
        <v>173.48750000000001</v>
      </c>
      <c r="T13" s="3">
        <v>62.241100000000003</v>
      </c>
      <c r="U13" s="3">
        <v>26.2</v>
      </c>
      <c r="V13" s="3">
        <v>0</v>
      </c>
      <c r="W13" s="3">
        <v>0</v>
      </c>
      <c r="X13" s="3">
        <v>580.76260000000002</v>
      </c>
      <c r="Y13" s="3">
        <v>0</v>
      </c>
      <c r="Z13" s="3">
        <v>0</v>
      </c>
      <c r="AA13" s="3">
        <v>0</v>
      </c>
      <c r="AB13" s="3">
        <v>741.65379999999902</v>
      </c>
      <c r="AC13" s="3">
        <v>1154.4478999999999</v>
      </c>
      <c r="AD13" s="3">
        <v>0</v>
      </c>
      <c r="AE13" s="3">
        <v>1</v>
      </c>
      <c r="AF13" s="3">
        <v>1154.4478999999999</v>
      </c>
      <c r="AG13" s="3">
        <v>0</v>
      </c>
    </row>
    <row r="14" spans="1:33" x14ac:dyDescent="0.25">
      <c r="A14">
        <v>2</v>
      </c>
      <c r="B14">
        <v>2017</v>
      </c>
      <c r="C14">
        <v>0</v>
      </c>
      <c r="D14">
        <v>3746</v>
      </c>
      <c r="E14" s="3">
        <v>2537.2521000000002</v>
      </c>
      <c r="F14" s="3">
        <v>2531.6019000000001</v>
      </c>
      <c r="G14" s="3">
        <v>204.3475</v>
      </c>
      <c r="H14" s="3">
        <v>80.870099999999994</v>
      </c>
      <c r="I14" s="3">
        <v>441.90910000000002</v>
      </c>
      <c r="J14" s="3">
        <v>40.166499999999999</v>
      </c>
      <c r="K14" s="3">
        <v>0</v>
      </c>
      <c r="L14" s="3">
        <v>1466.2389000000001</v>
      </c>
      <c r="M14" s="3">
        <v>76.62</v>
      </c>
      <c r="N14" s="3">
        <v>76.099999999999994</v>
      </c>
      <c r="O14" s="3">
        <v>151</v>
      </c>
      <c r="P14" s="3">
        <v>178.85239999999999</v>
      </c>
      <c r="Q14" s="3">
        <v>3.6501000000000001</v>
      </c>
      <c r="R14" s="3">
        <v>0</v>
      </c>
      <c r="S14" s="3">
        <v>175.20230000000001</v>
      </c>
      <c r="T14" s="3">
        <v>60.776400000000002</v>
      </c>
      <c r="U14" s="3">
        <v>26.260100000000001</v>
      </c>
      <c r="V14" s="3">
        <v>0</v>
      </c>
      <c r="W14" s="3">
        <v>0</v>
      </c>
      <c r="X14" s="3">
        <v>441.90910000000002</v>
      </c>
      <c r="Y14" s="3">
        <v>0</v>
      </c>
      <c r="Z14" s="3">
        <v>0</v>
      </c>
      <c r="AA14" s="3">
        <v>0</v>
      </c>
      <c r="AB14" s="3">
        <v>784.88319999999896</v>
      </c>
      <c r="AC14" s="3">
        <v>481.89339999999999</v>
      </c>
      <c r="AD14" s="3">
        <v>2.0001000000000002</v>
      </c>
      <c r="AE14" s="3">
        <v>0</v>
      </c>
      <c r="AF14" s="3">
        <v>479.89330000000001</v>
      </c>
      <c r="AG14" s="3">
        <v>0</v>
      </c>
    </row>
    <row r="15" spans="1:33" x14ac:dyDescent="0.25">
      <c r="A15">
        <v>2</v>
      </c>
      <c r="B15">
        <v>2018</v>
      </c>
      <c r="C15">
        <v>0</v>
      </c>
      <c r="D15">
        <v>3884</v>
      </c>
      <c r="E15" s="3">
        <v>2641.3996999999999</v>
      </c>
      <c r="F15" s="3">
        <v>2634.5095999999999</v>
      </c>
      <c r="G15" s="3">
        <v>211.40940000000001</v>
      </c>
      <c r="H15" s="3">
        <v>80.910499999999999</v>
      </c>
      <c r="I15" s="3">
        <v>415.53899999999902</v>
      </c>
      <c r="J15" s="3">
        <v>42.489899999999999</v>
      </c>
      <c r="K15" s="3">
        <v>1</v>
      </c>
      <c r="L15" s="3">
        <v>1570.0657000000001</v>
      </c>
      <c r="M15" s="3">
        <v>72.540000000000006</v>
      </c>
      <c r="N15" s="3">
        <v>100.02719999999999</v>
      </c>
      <c r="O15" s="3">
        <v>148.41800000000001</v>
      </c>
      <c r="P15" s="3">
        <v>177.23240000000001</v>
      </c>
      <c r="Q15" s="3">
        <v>4.8901000000000003</v>
      </c>
      <c r="R15" s="3">
        <v>0</v>
      </c>
      <c r="S15" s="3">
        <v>172.34229999999999</v>
      </c>
      <c r="T15" s="3">
        <v>60.259900000000002</v>
      </c>
      <c r="U15" s="3">
        <v>24.6601</v>
      </c>
      <c r="V15" s="3">
        <v>0</v>
      </c>
      <c r="W15" s="3">
        <v>0</v>
      </c>
      <c r="X15" s="3">
        <v>415.53899999999902</v>
      </c>
      <c r="Y15" s="3">
        <v>0</v>
      </c>
      <c r="Z15" s="3">
        <v>0</v>
      </c>
      <c r="AA15" s="3">
        <v>0</v>
      </c>
      <c r="AB15" s="3">
        <v>849.73519999999701</v>
      </c>
      <c r="AC15" s="3">
        <v>525.32809999999995</v>
      </c>
      <c r="AD15" s="3">
        <v>2</v>
      </c>
      <c r="AE15" s="3">
        <v>1</v>
      </c>
      <c r="AF15" s="3">
        <v>523.32809999999995</v>
      </c>
      <c r="AG15" s="3">
        <v>0</v>
      </c>
    </row>
    <row r="16" spans="1:33" x14ac:dyDescent="0.25">
      <c r="A16">
        <v>2</v>
      </c>
      <c r="B16">
        <v>2019</v>
      </c>
      <c r="C16">
        <v>0</v>
      </c>
      <c r="D16">
        <v>4064</v>
      </c>
      <c r="E16" s="3">
        <v>2852.06070000001</v>
      </c>
      <c r="F16" s="3">
        <v>2844.61060000001</v>
      </c>
      <c r="G16" s="3">
        <v>210.33969999999999</v>
      </c>
      <c r="H16" s="3">
        <v>77.760400000000004</v>
      </c>
      <c r="I16" s="3">
        <v>415.76429999999903</v>
      </c>
      <c r="J16" s="3">
        <v>43.683599999999998</v>
      </c>
      <c r="K16" s="3">
        <v>3</v>
      </c>
      <c r="L16" s="3">
        <v>1775.1527000000001</v>
      </c>
      <c r="M16" s="3">
        <v>83.22</v>
      </c>
      <c r="N16" s="3">
        <v>109.5</v>
      </c>
      <c r="O16" s="3">
        <v>136.63999999999999</v>
      </c>
      <c r="P16" s="3">
        <v>174.96100000000001</v>
      </c>
      <c r="Q16" s="3">
        <v>4.4500999999999999</v>
      </c>
      <c r="R16" s="3">
        <v>1</v>
      </c>
      <c r="S16" s="3">
        <v>170.51089999999999</v>
      </c>
      <c r="T16" s="3">
        <v>61.723599999999998</v>
      </c>
      <c r="U16" s="3">
        <v>25.490100000000002</v>
      </c>
      <c r="V16" s="3">
        <v>0</v>
      </c>
      <c r="W16" s="3">
        <v>0</v>
      </c>
      <c r="X16" s="3">
        <v>62.206000000000003</v>
      </c>
      <c r="Y16" s="3">
        <v>0</v>
      </c>
      <c r="Z16" s="3">
        <v>353.55829999999997</v>
      </c>
      <c r="AA16" s="3">
        <v>0</v>
      </c>
      <c r="AB16" s="3">
        <v>921.62369999999396</v>
      </c>
      <c r="AC16" s="3">
        <v>660.52800000000002</v>
      </c>
      <c r="AD16" s="3">
        <v>3</v>
      </c>
      <c r="AE16" s="3">
        <v>2</v>
      </c>
      <c r="AF16" s="3">
        <v>657.52800000000104</v>
      </c>
      <c r="AG16" s="3">
        <v>0</v>
      </c>
    </row>
    <row r="17" spans="1:33" x14ac:dyDescent="0.25">
      <c r="A17">
        <v>2</v>
      </c>
      <c r="B17">
        <v>2020</v>
      </c>
      <c r="C17">
        <v>0</v>
      </c>
      <c r="D17">
        <v>4205</v>
      </c>
      <c r="E17" s="3">
        <v>2957.59960000001</v>
      </c>
      <c r="F17" s="3">
        <v>2947.7395000000101</v>
      </c>
      <c r="G17" s="3">
        <v>214.8723</v>
      </c>
      <c r="H17" s="3">
        <v>64.220799999999997</v>
      </c>
      <c r="I17" s="3">
        <v>394.34019999999902</v>
      </c>
      <c r="J17" s="3">
        <v>48.427599999999998</v>
      </c>
      <c r="K17" s="3">
        <v>4.0002000000000004</v>
      </c>
      <c r="L17" s="3">
        <v>1882.9935</v>
      </c>
      <c r="M17" s="3">
        <v>92.470100000000002</v>
      </c>
      <c r="N17" s="3">
        <v>118.85</v>
      </c>
      <c r="O17" s="3">
        <v>141.42509999999999</v>
      </c>
      <c r="P17" s="3">
        <v>185.48519999999999</v>
      </c>
      <c r="Q17" s="3">
        <v>4.3499999999999996</v>
      </c>
      <c r="R17" s="3">
        <v>2.0001000000000002</v>
      </c>
      <c r="S17" s="3">
        <v>181.1352</v>
      </c>
      <c r="T17" s="3">
        <v>65.932500000000005</v>
      </c>
      <c r="U17" s="3">
        <v>27.364999999999998</v>
      </c>
      <c r="V17" s="3">
        <v>0</v>
      </c>
      <c r="W17" s="3">
        <v>0</v>
      </c>
      <c r="X17" s="3">
        <v>57.589399999999898</v>
      </c>
      <c r="Y17" s="3">
        <v>0</v>
      </c>
      <c r="Z17" s="3">
        <v>336.75080000000003</v>
      </c>
      <c r="AA17" s="3">
        <v>0</v>
      </c>
      <c r="AB17" s="3">
        <v>988.171999999994</v>
      </c>
      <c r="AC17" s="3">
        <v>691.83140000000003</v>
      </c>
      <c r="AD17" s="3">
        <v>5.5101000000000004</v>
      </c>
      <c r="AE17" s="3">
        <v>2.0001000000000002</v>
      </c>
      <c r="AF17" s="3">
        <v>686.32129999999995</v>
      </c>
      <c r="AG17" s="3">
        <v>0</v>
      </c>
    </row>
    <row r="18" spans="1:33" x14ac:dyDescent="0.25">
      <c r="A18">
        <v>2</v>
      </c>
      <c r="B18">
        <v>2021</v>
      </c>
      <c r="C18">
        <v>0</v>
      </c>
      <c r="D18">
        <v>3942</v>
      </c>
      <c r="E18" s="3">
        <v>2747.3690000000001</v>
      </c>
      <c r="F18" s="3">
        <v>2738.989</v>
      </c>
      <c r="G18" s="3">
        <v>211.64750000000001</v>
      </c>
      <c r="H18" s="3">
        <v>52.327199999999998</v>
      </c>
      <c r="I18" s="3">
        <v>374.64789999999903</v>
      </c>
      <c r="J18" s="3">
        <v>47.321199999999997</v>
      </c>
      <c r="K18" s="3">
        <v>5</v>
      </c>
      <c r="L18" s="3">
        <v>1747.35</v>
      </c>
      <c r="M18" s="3">
        <v>94.280100000000004</v>
      </c>
      <c r="N18" s="3">
        <v>118.0001</v>
      </c>
      <c r="O18" s="3">
        <v>101.795</v>
      </c>
      <c r="P18" s="3">
        <v>32.83</v>
      </c>
      <c r="Q18" s="3">
        <v>4.38</v>
      </c>
      <c r="R18" s="3">
        <v>2</v>
      </c>
      <c r="S18" s="3">
        <v>28.45</v>
      </c>
      <c r="T18" s="3">
        <v>60.896500000000003</v>
      </c>
      <c r="U18" s="3">
        <v>21.955300000000001</v>
      </c>
      <c r="V18" s="3">
        <v>0</v>
      </c>
      <c r="W18" s="3">
        <v>0</v>
      </c>
      <c r="X18" s="3">
        <v>61.332000000000001</v>
      </c>
      <c r="Y18" s="3">
        <v>0</v>
      </c>
      <c r="Z18" s="3">
        <v>313.3159</v>
      </c>
      <c r="AA18" s="3">
        <v>1518.7367999999999</v>
      </c>
      <c r="AB18" s="3">
        <v>164.9529</v>
      </c>
      <c r="AC18" s="3">
        <v>17.254999999999999</v>
      </c>
      <c r="AD18" s="3">
        <v>4</v>
      </c>
      <c r="AE18" s="3">
        <v>3</v>
      </c>
      <c r="AF18" s="3">
        <v>13.255000000000001</v>
      </c>
      <c r="AG18" s="3">
        <v>0</v>
      </c>
    </row>
    <row r="19" spans="1:33" x14ac:dyDescent="0.25">
      <c r="A19">
        <v>2</v>
      </c>
      <c r="B19">
        <v>2022</v>
      </c>
      <c r="C19">
        <v>0</v>
      </c>
      <c r="D19">
        <v>3883</v>
      </c>
      <c r="E19" s="3">
        <v>2783.3276000000001</v>
      </c>
      <c r="F19" s="3">
        <v>2775.6977000000002</v>
      </c>
      <c r="G19" s="3">
        <v>208.18379999999999</v>
      </c>
      <c r="H19" s="3">
        <v>59.025199999999998</v>
      </c>
      <c r="I19" s="3">
        <v>380.71249999999901</v>
      </c>
      <c r="J19" s="3">
        <v>46.990600000000001</v>
      </c>
      <c r="K19" s="3">
        <v>4</v>
      </c>
      <c r="L19" s="3">
        <v>1783.1694</v>
      </c>
      <c r="M19" s="3">
        <v>101.28</v>
      </c>
      <c r="N19" s="3">
        <v>100.881</v>
      </c>
      <c r="O19" s="3">
        <v>103.0851</v>
      </c>
      <c r="P19" s="3">
        <v>26.736899999999999</v>
      </c>
      <c r="Q19" s="3">
        <v>3.7498999999999998</v>
      </c>
      <c r="R19" s="3">
        <v>1</v>
      </c>
      <c r="S19" s="3">
        <v>22.986999999999998</v>
      </c>
      <c r="T19" s="3">
        <v>60.850900000000003</v>
      </c>
      <c r="U19" s="3">
        <v>21.490200000000002</v>
      </c>
      <c r="V19" s="3">
        <v>0</v>
      </c>
      <c r="W19" s="3">
        <v>0</v>
      </c>
      <c r="X19" s="3">
        <v>50.269999999999897</v>
      </c>
      <c r="Y19" s="3">
        <v>4</v>
      </c>
      <c r="Z19" s="3">
        <v>326.4425</v>
      </c>
      <c r="AA19" s="3">
        <v>1626.7739999999999</v>
      </c>
      <c r="AB19" s="3">
        <v>101.4132</v>
      </c>
      <c r="AC19" s="3">
        <v>14.385</v>
      </c>
      <c r="AD19" s="3">
        <v>3.88</v>
      </c>
      <c r="AE19" s="3">
        <v>3</v>
      </c>
      <c r="AF19" s="3">
        <v>10.505000000000001</v>
      </c>
      <c r="AG19" s="3">
        <v>0</v>
      </c>
    </row>
    <row r="20" spans="1:33" x14ac:dyDescent="0.25">
      <c r="A20">
        <v>2</v>
      </c>
      <c r="B20">
        <v>2023</v>
      </c>
      <c r="C20">
        <v>0</v>
      </c>
      <c r="D20">
        <v>4065</v>
      </c>
      <c r="E20" s="3">
        <v>2891.0378000000001</v>
      </c>
      <c r="F20" s="3">
        <v>2884.9575</v>
      </c>
      <c r="G20" s="3">
        <v>199.2157</v>
      </c>
      <c r="H20" s="3">
        <v>57.025500000000001</v>
      </c>
      <c r="I20" s="3">
        <v>370.23299999999801</v>
      </c>
      <c r="J20" s="3">
        <v>44.420699999999997</v>
      </c>
      <c r="K20" s="3">
        <v>3.0001000000000002</v>
      </c>
      <c r="L20" s="3">
        <v>1884.5275999999999</v>
      </c>
      <c r="M20" s="3">
        <v>118.22</v>
      </c>
      <c r="N20" s="3">
        <v>99.500100000000003</v>
      </c>
      <c r="O20" s="3">
        <v>117.8952</v>
      </c>
      <c r="P20" s="3">
        <v>24.337299999999999</v>
      </c>
      <c r="Q20" s="3">
        <v>3.7501000000000002</v>
      </c>
      <c r="R20" s="3">
        <v>1</v>
      </c>
      <c r="S20" s="3">
        <v>20.587199999999999</v>
      </c>
      <c r="T20" s="3">
        <v>65.130499999999998</v>
      </c>
      <c r="U20" s="3">
        <v>26.790099999999999</v>
      </c>
      <c r="V20" s="3">
        <v>0</v>
      </c>
      <c r="W20" s="3">
        <v>0</v>
      </c>
      <c r="X20" s="3">
        <v>49.284199999999899</v>
      </c>
      <c r="Y20" s="3">
        <v>3</v>
      </c>
      <c r="Z20" s="3">
        <v>317.94880000000001</v>
      </c>
      <c r="AA20" s="3">
        <v>1757.4201</v>
      </c>
      <c r="AB20" s="3">
        <v>67.974999999999994</v>
      </c>
      <c r="AC20" s="3">
        <v>14.0854</v>
      </c>
      <c r="AD20" s="3">
        <v>2.3302</v>
      </c>
      <c r="AE20" s="3">
        <v>2.0001000000000002</v>
      </c>
      <c r="AF20" s="3">
        <v>11.7552</v>
      </c>
      <c r="AG20" s="3">
        <v>0</v>
      </c>
    </row>
    <row r="21" spans="1:33" x14ac:dyDescent="0.25">
      <c r="A21">
        <v>2</v>
      </c>
      <c r="B21">
        <v>2024</v>
      </c>
      <c r="C21">
        <v>0</v>
      </c>
      <c r="D21">
        <v>4216</v>
      </c>
      <c r="E21" s="3">
        <v>3002.0208000000098</v>
      </c>
      <c r="F21" s="3">
        <v>2995.3706000000102</v>
      </c>
      <c r="G21" s="3">
        <v>196.80459999999999</v>
      </c>
      <c r="H21" s="3">
        <v>47.000100000000003</v>
      </c>
      <c r="I21" s="3">
        <v>387.20259999999797</v>
      </c>
      <c r="J21" s="3">
        <v>48.700400000000002</v>
      </c>
      <c r="K21" s="3">
        <v>2</v>
      </c>
      <c r="L21" s="3">
        <v>1985.3327999999999</v>
      </c>
      <c r="M21" s="3">
        <v>127.7801</v>
      </c>
      <c r="N21" s="3">
        <v>99.500100000000003</v>
      </c>
      <c r="O21" s="3">
        <v>109.70010000000001</v>
      </c>
      <c r="P21" s="3">
        <v>34.744</v>
      </c>
      <c r="Q21" s="3">
        <v>4.8501000000000003</v>
      </c>
      <c r="R21" s="3">
        <v>0</v>
      </c>
      <c r="S21" s="3">
        <v>29.893899999999999</v>
      </c>
      <c r="T21" s="3">
        <v>71.460300000000004</v>
      </c>
      <c r="U21" s="3">
        <v>29.4101</v>
      </c>
      <c r="V21" s="3">
        <v>0</v>
      </c>
      <c r="W21" s="3">
        <v>0</v>
      </c>
      <c r="X21" s="3">
        <v>51.383999999999901</v>
      </c>
      <c r="Y21" s="3">
        <v>11.0001</v>
      </c>
      <c r="Z21" s="3">
        <v>324.81849999999997</v>
      </c>
      <c r="AA21" s="3">
        <v>1865.4936</v>
      </c>
      <c r="AB21" s="3">
        <v>51.325099999999999</v>
      </c>
      <c r="AC21" s="3">
        <v>11.010199999999999</v>
      </c>
      <c r="AD21" s="3">
        <v>1.8001</v>
      </c>
      <c r="AE21" s="3">
        <v>2</v>
      </c>
      <c r="AF21" s="3">
        <v>9.2101000000000006</v>
      </c>
      <c r="AG21" s="3">
        <v>0</v>
      </c>
    </row>
    <row r="22" spans="1:33" x14ac:dyDescent="0.25">
      <c r="A22">
        <v>3</v>
      </c>
      <c r="B22">
        <v>2015</v>
      </c>
      <c r="C22">
        <v>0</v>
      </c>
      <c r="D22">
        <v>10592</v>
      </c>
      <c r="E22" s="3">
        <v>5659.35119999991</v>
      </c>
      <c r="F22" s="3">
        <v>5659.2311999999101</v>
      </c>
      <c r="G22" s="3">
        <v>8.0000999999999998</v>
      </c>
      <c r="H22" s="3">
        <v>0.98</v>
      </c>
      <c r="I22" s="3">
        <v>13.525</v>
      </c>
      <c r="J22" s="3">
        <v>19.610199999999999</v>
      </c>
      <c r="K22" s="3">
        <v>0</v>
      </c>
      <c r="L22" s="3">
        <v>4019.1918000000001</v>
      </c>
      <c r="M22" s="3">
        <v>65.08</v>
      </c>
      <c r="N22" s="3">
        <v>12.12</v>
      </c>
      <c r="O22" s="3">
        <v>1520.84409999999</v>
      </c>
      <c r="P22" s="3">
        <v>233.6533</v>
      </c>
      <c r="Q22" s="3">
        <v>0.12</v>
      </c>
      <c r="R22" s="3">
        <v>0</v>
      </c>
      <c r="S22" s="3">
        <v>233.5333</v>
      </c>
      <c r="T22" s="3">
        <v>123.06059999999999</v>
      </c>
      <c r="U22" s="3">
        <v>103.57040000000001</v>
      </c>
      <c r="V22" s="3">
        <v>0</v>
      </c>
      <c r="W22" s="3">
        <v>0</v>
      </c>
      <c r="X22" s="3">
        <v>12.525</v>
      </c>
      <c r="Y22" s="3">
        <v>1</v>
      </c>
      <c r="Z22" s="3">
        <v>0</v>
      </c>
      <c r="AA22" s="3">
        <v>0</v>
      </c>
      <c r="AB22" s="3">
        <v>2741.1469000000102</v>
      </c>
      <c r="AC22" s="3">
        <v>939.90120000000002</v>
      </c>
      <c r="AD22" s="3">
        <v>0</v>
      </c>
      <c r="AE22" s="3">
        <v>0</v>
      </c>
      <c r="AF22" s="3">
        <v>939.90120000000002</v>
      </c>
      <c r="AG22" s="3">
        <v>1.04</v>
      </c>
    </row>
    <row r="23" spans="1:33" x14ac:dyDescent="0.25">
      <c r="A23">
        <v>3</v>
      </c>
      <c r="B23">
        <v>2016</v>
      </c>
      <c r="C23">
        <v>0</v>
      </c>
      <c r="D23">
        <v>10821</v>
      </c>
      <c r="E23" s="3">
        <v>5752.5484999999298</v>
      </c>
      <c r="F23" s="3">
        <v>5752.42849999993</v>
      </c>
      <c r="G23" s="3">
        <v>7</v>
      </c>
      <c r="H23" s="3">
        <v>0.98</v>
      </c>
      <c r="I23" s="3">
        <v>11.325100000000001</v>
      </c>
      <c r="J23" s="3">
        <v>20.610099999999999</v>
      </c>
      <c r="K23" s="3">
        <v>0</v>
      </c>
      <c r="L23" s="3">
        <v>4018.3879000000102</v>
      </c>
      <c r="M23" s="3">
        <v>63.32</v>
      </c>
      <c r="N23" s="3">
        <v>15.12</v>
      </c>
      <c r="O23" s="3">
        <v>1615.80539999998</v>
      </c>
      <c r="P23" s="3">
        <v>219.0592</v>
      </c>
      <c r="Q23" s="3">
        <v>0.12</v>
      </c>
      <c r="R23" s="3">
        <v>0</v>
      </c>
      <c r="S23" s="3">
        <v>218.9392</v>
      </c>
      <c r="T23" s="3">
        <v>122.3706</v>
      </c>
      <c r="U23" s="3">
        <v>101.8805</v>
      </c>
      <c r="V23" s="3">
        <v>0</v>
      </c>
      <c r="W23" s="3">
        <v>0</v>
      </c>
      <c r="X23" s="3">
        <v>11.325100000000001</v>
      </c>
      <c r="Y23" s="3">
        <v>0</v>
      </c>
      <c r="Z23" s="3">
        <v>0</v>
      </c>
      <c r="AA23" s="3">
        <v>0</v>
      </c>
      <c r="AB23" s="3">
        <v>2655.1119000000099</v>
      </c>
      <c r="AC23" s="3">
        <v>1042.4563000000001</v>
      </c>
      <c r="AD23" s="3">
        <v>0</v>
      </c>
      <c r="AE23" s="3">
        <v>0</v>
      </c>
      <c r="AF23" s="3">
        <v>1042.4563000000001</v>
      </c>
      <c r="AG23" s="3">
        <v>0</v>
      </c>
    </row>
    <row r="24" spans="1:33" x14ac:dyDescent="0.25">
      <c r="A24">
        <v>3</v>
      </c>
      <c r="B24">
        <v>2017</v>
      </c>
      <c r="C24">
        <v>0</v>
      </c>
      <c r="D24">
        <v>11375</v>
      </c>
      <c r="E24" s="3">
        <v>6083.0227000000496</v>
      </c>
      <c r="F24" s="3">
        <v>6082.5227000000496</v>
      </c>
      <c r="G24" s="3">
        <v>7</v>
      </c>
      <c r="H24" s="3">
        <v>0.98</v>
      </c>
      <c r="I24" s="3">
        <v>12.75</v>
      </c>
      <c r="J24" s="3">
        <v>25.0001</v>
      </c>
      <c r="K24" s="3">
        <v>0</v>
      </c>
      <c r="L24" s="3">
        <v>4166.7375999999804</v>
      </c>
      <c r="M24" s="3">
        <v>63.73</v>
      </c>
      <c r="N24" s="3">
        <v>25.5</v>
      </c>
      <c r="O24" s="3">
        <v>1781.32499999996</v>
      </c>
      <c r="P24" s="3">
        <v>221.00450000000001</v>
      </c>
      <c r="Q24" s="3">
        <v>0.5</v>
      </c>
      <c r="R24" s="3">
        <v>0</v>
      </c>
      <c r="S24" s="3">
        <v>220.50450000000001</v>
      </c>
      <c r="T24" s="3">
        <v>127.1601</v>
      </c>
      <c r="U24" s="3">
        <v>102.66</v>
      </c>
      <c r="V24" s="3">
        <v>0</v>
      </c>
      <c r="W24" s="3">
        <v>0</v>
      </c>
      <c r="X24" s="3">
        <v>12.75</v>
      </c>
      <c r="Y24" s="3">
        <v>0</v>
      </c>
      <c r="Z24" s="3">
        <v>0</v>
      </c>
      <c r="AA24" s="3">
        <v>0</v>
      </c>
      <c r="AB24" s="3">
        <v>2717.90669999998</v>
      </c>
      <c r="AC24" s="3">
        <v>1125.6664000000001</v>
      </c>
      <c r="AD24" s="3">
        <v>0</v>
      </c>
      <c r="AE24" s="3">
        <v>0</v>
      </c>
      <c r="AF24" s="3">
        <v>1125.6664000000001</v>
      </c>
      <c r="AG24" s="3">
        <v>0</v>
      </c>
    </row>
    <row r="25" spans="1:33" x14ac:dyDescent="0.25">
      <c r="A25">
        <v>3</v>
      </c>
      <c r="B25">
        <v>2018</v>
      </c>
      <c r="C25">
        <v>0</v>
      </c>
      <c r="D25">
        <v>10656</v>
      </c>
      <c r="E25" s="3">
        <v>6079.4188000000104</v>
      </c>
      <c r="F25" s="3">
        <v>6074.9188000000204</v>
      </c>
      <c r="G25" s="3">
        <v>7.25</v>
      </c>
      <c r="H25" s="3">
        <v>0.49</v>
      </c>
      <c r="I25" s="3">
        <v>13.5001</v>
      </c>
      <c r="J25" s="3">
        <v>28.3</v>
      </c>
      <c r="K25" s="3">
        <v>1</v>
      </c>
      <c r="L25" s="3">
        <v>4414.9365999999</v>
      </c>
      <c r="M25" s="3">
        <v>55.41</v>
      </c>
      <c r="N25" s="3">
        <v>29</v>
      </c>
      <c r="O25" s="3">
        <v>1530.5320999999699</v>
      </c>
      <c r="P25" s="3">
        <v>227.79939999999999</v>
      </c>
      <c r="Q25" s="3">
        <v>0.5</v>
      </c>
      <c r="R25" s="3">
        <v>1</v>
      </c>
      <c r="S25" s="3">
        <v>227.29939999999999</v>
      </c>
      <c r="T25" s="3">
        <v>124.7499</v>
      </c>
      <c r="U25" s="3">
        <v>100.9499</v>
      </c>
      <c r="V25" s="3">
        <v>1</v>
      </c>
      <c r="W25" s="3">
        <v>0</v>
      </c>
      <c r="X25" s="3">
        <v>12.5001</v>
      </c>
      <c r="Y25" s="3">
        <v>0</v>
      </c>
      <c r="Z25" s="3">
        <v>0</v>
      </c>
      <c r="AA25" s="3">
        <v>0</v>
      </c>
      <c r="AB25" s="3">
        <v>2812.3316999999902</v>
      </c>
      <c r="AC25" s="3">
        <v>1278.3556000000001</v>
      </c>
      <c r="AD25" s="3">
        <v>4</v>
      </c>
      <c r="AE25" s="3">
        <v>0</v>
      </c>
      <c r="AF25" s="3">
        <v>1274.3556000000001</v>
      </c>
      <c r="AG25" s="3">
        <v>0</v>
      </c>
    </row>
    <row r="26" spans="1:33" x14ac:dyDescent="0.25">
      <c r="A26">
        <v>3</v>
      </c>
      <c r="B26">
        <v>2019</v>
      </c>
      <c r="C26">
        <v>0</v>
      </c>
      <c r="D26">
        <v>10658</v>
      </c>
      <c r="E26" s="3">
        <v>6217.8900999999996</v>
      </c>
      <c r="F26" s="3">
        <v>6214.8900999999996</v>
      </c>
      <c r="G26" s="3">
        <v>6.25</v>
      </c>
      <c r="H26" s="3">
        <v>0</v>
      </c>
      <c r="I26" s="3">
        <v>16.149999999999999</v>
      </c>
      <c r="J26" s="3">
        <v>24.8003</v>
      </c>
      <c r="K26" s="3">
        <v>2</v>
      </c>
      <c r="L26" s="3">
        <v>4595.7847999999003</v>
      </c>
      <c r="M26" s="3">
        <v>54.33</v>
      </c>
      <c r="N26" s="3">
        <v>30.16</v>
      </c>
      <c r="O26" s="3">
        <v>1490.41499999998</v>
      </c>
      <c r="P26" s="3">
        <v>221.29480000000001</v>
      </c>
      <c r="Q26" s="3">
        <v>0</v>
      </c>
      <c r="R26" s="3">
        <v>1</v>
      </c>
      <c r="S26" s="3">
        <v>221.29480000000001</v>
      </c>
      <c r="T26" s="3">
        <v>119.45050000000001</v>
      </c>
      <c r="U26" s="3">
        <v>97.650199999999998</v>
      </c>
      <c r="V26" s="3">
        <v>1</v>
      </c>
      <c r="W26" s="3">
        <v>0</v>
      </c>
      <c r="X26" s="3">
        <v>1.5</v>
      </c>
      <c r="Y26" s="3">
        <v>0</v>
      </c>
      <c r="Z26" s="3">
        <v>13.65</v>
      </c>
      <c r="AA26" s="3">
        <v>0</v>
      </c>
      <c r="AB26" s="3">
        <v>2883.94199999999</v>
      </c>
      <c r="AC26" s="3">
        <v>1395.8978</v>
      </c>
      <c r="AD26" s="3">
        <v>3</v>
      </c>
      <c r="AE26" s="3">
        <v>1</v>
      </c>
      <c r="AF26" s="3">
        <v>1392.8978</v>
      </c>
      <c r="AG26" s="3">
        <v>0</v>
      </c>
    </row>
    <row r="27" spans="1:33" x14ac:dyDescent="0.25">
      <c r="A27">
        <v>3</v>
      </c>
      <c r="B27">
        <v>2020</v>
      </c>
      <c r="C27">
        <v>0</v>
      </c>
      <c r="D27">
        <v>11210</v>
      </c>
      <c r="E27" s="3">
        <v>6335.1295999999802</v>
      </c>
      <c r="F27" s="3">
        <v>6332.62949999998</v>
      </c>
      <c r="G27" s="3">
        <v>5.25</v>
      </c>
      <c r="H27" s="3">
        <v>0</v>
      </c>
      <c r="I27" s="3">
        <v>19.899999999999999</v>
      </c>
      <c r="J27" s="3">
        <v>18.8002</v>
      </c>
      <c r="K27" s="3">
        <v>0.8</v>
      </c>
      <c r="L27" s="3">
        <v>4736.8853999999001</v>
      </c>
      <c r="M27" s="3">
        <v>52.32</v>
      </c>
      <c r="N27" s="3">
        <v>14.2</v>
      </c>
      <c r="O27" s="3">
        <v>1487.7739999999901</v>
      </c>
      <c r="P27" s="3">
        <v>219.2517</v>
      </c>
      <c r="Q27" s="3">
        <v>0</v>
      </c>
      <c r="R27" s="3">
        <v>0</v>
      </c>
      <c r="S27" s="3">
        <v>219.2517</v>
      </c>
      <c r="T27" s="3">
        <v>131.3903</v>
      </c>
      <c r="U27" s="3">
        <v>115.0902</v>
      </c>
      <c r="V27" s="3">
        <v>1</v>
      </c>
      <c r="W27" s="3">
        <v>0</v>
      </c>
      <c r="X27" s="3">
        <v>3.25</v>
      </c>
      <c r="Y27" s="3">
        <v>1</v>
      </c>
      <c r="Z27" s="3">
        <v>14.65</v>
      </c>
      <c r="AA27" s="3">
        <v>0</v>
      </c>
      <c r="AB27" s="3">
        <v>2928.4557</v>
      </c>
      <c r="AC27" s="3">
        <v>1476.5879</v>
      </c>
      <c r="AD27" s="3">
        <v>2.5001000000000002</v>
      </c>
      <c r="AE27" s="3">
        <v>0.8</v>
      </c>
      <c r="AF27" s="3">
        <v>1474.0878</v>
      </c>
      <c r="AG27" s="3">
        <v>0</v>
      </c>
    </row>
    <row r="28" spans="1:33" x14ac:dyDescent="0.25">
      <c r="A28">
        <v>3</v>
      </c>
      <c r="B28">
        <v>2021</v>
      </c>
      <c r="C28">
        <v>0</v>
      </c>
      <c r="D28">
        <v>9753</v>
      </c>
      <c r="E28" s="3">
        <v>5780.1685999999499</v>
      </c>
      <c r="F28" s="3">
        <v>5776.1686999999501</v>
      </c>
      <c r="G28" s="3">
        <v>2</v>
      </c>
      <c r="H28" s="3">
        <v>0</v>
      </c>
      <c r="I28" s="3">
        <v>25.0502</v>
      </c>
      <c r="J28" s="3">
        <v>19.14</v>
      </c>
      <c r="K28" s="3">
        <v>0</v>
      </c>
      <c r="L28" s="3">
        <v>4565.4641999999103</v>
      </c>
      <c r="M28" s="3">
        <v>42.41</v>
      </c>
      <c r="N28" s="3">
        <v>12</v>
      </c>
      <c r="O28" s="3">
        <v>1114.10419999999</v>
      </c>
      <c r="P28" s="3">
        <v>99.380399999999995</v>
      </c>
      <c r="Q28" s="3">
        <v>0</v>
      </c>
      <c r="R28" s="3">
        <v>0</v>
      </c>
      <c r="S28" s="3">
        <v>99.380399999999995</v>
      </c>
      <c r="T28" s="3">
        <v>55.1402</v>
      </c>
      <c r="U28" s="3">
        <v>40.000100000000003</v>
      </c>
      <c r="V28" s="3">
        <v>1</v>
      </c>
      <c r="W28" s="3">
        <v>0</v>
      </c>
      <c r="X28" s="3">
        <v>1.3</v>
      </c>
      <c r="Y28" s="3">
        <v>1</v>
      </c>
      <c r="Z28" s="3">
        <v>21.7502</v>
      </c>
      <c r="AA28" s="3">
        <v>3581.6282999999999</v>
      </c>
      <c r="AB28" s="3">
        <v>838.45519999999999</v>
      </c>
      <c r="AC28" s="3">
        <v>10.0001</v>
      </c>
      <c r="AD28" s="3">
        <v>3.9998999999999998</v>
      </c>
      <c r="AE28" s="3">
        <v>0</v>
      </c>
      <c r="AF28" s="3">
        <v>6.0002000000000004</v>
      </c>
      <c r="AG28" s="3">
        <v>0</v>
      </c>
    </row>
    <row r="29" spans="1:33" x14ac:dyDescent="0.25">
      <c r="A29">
        <v>3</v>
      </c>
      <c r="B29">
        <v>2022</v>
      </c>
      <c r="C29">
        <v>0</v>
      </c>
      <c r="D29">
        <v>9501</v>
      </c>
      <c r="E29" s="3">
        <v>5704.8829999999198</v>
      </c>
      <c r="F29" s="3">
        <v>5701.8829999999198</v>
      </c>
      <c r="G29" s="3">
        <v>2</v>
      </c>
      <c r="H29" s="3">
        <v>0</v>
      </c>
      <c r="I29" s="3">
        <v>25.007000000000001</v>
      </c>
      <c r="J29" s="3">
        <v>16.8</v>
      </c>
      <c r="K29" s="3">
        <v>0</v>
      </c>
      <c r="L29" s="3">
        <v>4353.018</v>
      </c>
      <c r="M29" s="3">
        <v>48.62</v>
      </c>
      <c r="N29" s="3">
        <v>13</v>
      </c>
      <c r="O29" s="3">
        <v>1246.4380000000001</v>
      </c>
      <c r="P29" s="3">
        <v>95.500299999999996</v>
      </c>
      <c r="Q29" s="3">
        <v>0</v>
      </c>
      <c r="R29" s="3">
        <v>0</v>
      </c>
      <c r="S29" s="3">
        <v>95.500299999999996</v>
      </c>
      <c r="T29" s="3">
        <v>52.800199999999997</v>
      </c>
      <c r="U29" s="3">
        <v>39.0002</v>
      </c>
      <c r="V29" s="3">
        <v>1</v>
      </c>
      <c r="W29" s="3">
        <v>0</v>
      </c>
      <c r="X29" s="3">
        <v>1.55</v>
      </c>
      <c r="Y29" s="3">
        <v>0</v>
      </c>
      <c r="Z29" s="3">
        <v>22.457000000000001</v>
      </c>
      <c r="AA29" s="3">
        <v>3528.8123000000101</v>
      </c>
      <c r="AB29" s="3">
        <v>681.80510000000004</v>
      </c>
      <c r="AC29" s="3">
        <v>10.9001</v>
      </c>
      <c r="AD29" s="3">
        <v>3</v>
      </c>
      <c r="AE29" s="3">
        <v>0</v>
      </c>
      <c r="AF29" s="3">
        <v>7.9001000000000001</v>
      </c>
      <c r="AG29" s="3">
        <v>0</v>
      </c>
    </row>
    <row r="30" spans="1:33" x14ac:dyDescent="0.25">
      <c r="A30">
        <v>3</v>
      </c>
      <c r="B30">
        <v>2023</v>
      </c>
      <c r="C30">
        <v>0</v>
      </c>
      <c r="D30">
        <v>10355</v>
      </c>
      <c r="E30" s="3">
        <v>6140.3194999999196</v>
      </c>
      <c r="F30" s="3">
        <v>6136.3194999999196</v>
      </c>
      <c r="G30" s="3">
        <v>2.5</v>
      </c>
      <c r="H30" s="3">
        <v>0</v>
      </c>
      <c r="I30" s="3">
        <v>24.516100000000002</v>
      </c>
      <c r="J30" s="3">
        <v>19.399999999999999</v>
      </c>
      <c r="K30" s="3">
        <v>0</v>
      </c>
      <c r="L30" s="3">
        <v>4564.1510000000198</v>
      </c>
      <c r="M30" s="3">
        <v>63.13</v>
      </c>
      <c r="N30" s="3">
        <v>12</v>
      </c>
      <c r="O30" s="3">
        <v>1454.6224</v>
      </c>
      <c r="P30" s="3">
        <v>98.600300000000004</v>
      </c>
      <c r="Q30" s="3">
        <v>1</v>
      </c>
      <c r="R30" s="3">
        <v>0</v>
      </c>
      <c r="S30" s="3">
        <v>97.600300000000004</v>
      </c>
      <c r="T30" s="3">
        <v>60.200200000000002</v>
      </c>
      <c r="U30" s="3">
        <v>44.800199999999997</v>
      </c>
      <c r="V30" s="3">
        <v>1</v>
      </c>
      <c r="W30" s="3">
        <v>0</v>
      </c>
      <c r="X30" s="3">
        <v>5.8</v>
      </c>
      <c r="Y30" s="3">
        <v>0</v>
      </c>
      <c r="Z30" s="3">
        <v>17.716100000000001</v>
      </c>
      <c r="AA30" s="3">
        <v>3901.3703000000201</v>
      </c>
      <c r="AB30" s="3">
        <v>511.48009999999999</v>
      </c>
      <c r="AC30" s="3">
        <v>11.9001</v>
      </c>
      <c r="AD30" s="3">
        <v>3</v>
      </c>
      <c r="AE30" s="3">
        <v>0</v>
      </c>
      <c r="AF30" s="3">
        <v>8.9001000000000001</v>
      </c>
      <c r="AG30" s="3">
        <v>0</v>
      </c>
    </row>
    <row r="31" spans="1:33" x14ac:dyDescent="0.25">
      <c r="A31">
        <v>3</v>
      </c>
      <c r="B31">
        <v>2024</v>
      </c>
      <c r="C31">
        <v>0</v>
      </c>
      <c r="D31">
        <v>10876</v>
      </c>
      <c r="E31" s="3">
        <v>6530.2752999998902</v>
      </c>
      <c r="F31" s="3">
        <v>6528.2752999998902</v>
      </c>
      <c r="G31" s="3">
        <v>2.5</v>
      </c>
      <c r="H31" s="3">
        <v>0</v>
      </c>
      <c r="I31" s="3">
        <v>27.425999999999998</v>
      </c>
      <c r="J31" s="3">
        <v>18.399999999999999</v>
      </c>
      <c r="K31" s="3">
        <v>0</v>
      </c>
      <c r="L31" s="3">
        <v>4957.4242999999196</v>
      </c>
      <c r="M31" s="3">
        <v>55.61</v>
      </c>
      <c r="N31" s="3">
        <v>15.5</v>
      </c>
      <c r="O31" s="3">
        <v>1453.41500000001</v>
      </c>
      <c r="P31" s="3">
        <v>103.8005</v>
      </c>
      <c r="Q31" s="3">
        <v>1</v>
      </c>
      <c r="R31" s="3">
        <v>0</v>
      </c>
      <c r="S31" s="3">
        <v>102.8005</v>
      </c>
      <c r="T31" s="3">
        <v>60.280099999999997</v>
      </c>
      <c r="U31" s="3">
        <v>43.880099999999999</v>
      </c>
      <c r="V31" s="3">
        <v>0</v>
      </c>
      <c r="W31" s="3">
        <v>0</v>
      </c>
      <c r="X31" s="3">
        <v>8.1159999999999997</v>
      </c>
      <c r="Y31" s="3">
        <v>0</v>
      </c>
      <c r="Z31" s="3">
        <v>19.309999999999999</v>
      </c>
      <c r="AA31" s="3">
        <v>4391.63850000001</v>
      </c>
      <c r="AB31" s="3">
        <v>403.0052</v>
      </c>
      <c r="AC31" s="3">
        <v>17.100000000000001</v>
      </c>
      <c r="AD31" s="3">
        <v>1</v>
      </c>
      <c r="AE31" s="3">
        <v>0</v>
      </c>
      <c r="AF31" s="3">
        <v>16.100000000000001</v>
      </c>
      <c r="AG31" s="3">
        <v>0</v>
      </c>
    </row>
    <row r="32" spans="1:33" x14ac:dyDescent="0.25">
      <c r="A32">
        <v>4</v>
      </c>
      <c r="B32">
        <v>2015</v>
      </c>
      <c r="C32">
        <v>0</v>
      </c>
      <c r="D32">
        <v>963</v>
      </c>
      <c r="E32" s="3">
        <v>343.96499999999003</v>
      </c>
      <c r="F32" s="3">
        <v>343.96499999999003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234.81000000000299</v>
      </c>
      <c r="M32" s="3">
        <v>3</v>
      </c>
      <c r="N32" s="3">
        <v>0</v>
      </c>
      <c r="O32" s="3">
        <v>106.155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74.909999999999698</v>
      </c>
      <c r="AC32" s="3">
        <v>158.9</v>
      </c>
      <c r="AD32" s="3">
        <v>0</v>
      </c>
      <c r="AE32" s="3">
        <v>0</v>
      </c>
      <c r="AF32" s="3">
        <v>158.9</v>
      </c>
      <c r="AG32" s="3">
        <v>0</v>
      </c>
    </row>
    <row r="33" spans="1:33" x14ac:dyDescent="0.25">
      <c r="A33">
        <v>4</v>
      </c>
      <c r="B33">
        <v>2016</v>
      </c>
      <c r="C33">
        <v>0</v>
      </c>
      <c r="D33">
        <v>516</v>
      </c>
      <c r="E33" s="3">
        <v>323.76699999999897</v>
      </c>
      <c r="F33" s="3">
        <v>323.76699999999897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216.95700000000099</v>
      </c>
      <c r="M33" s="3">
        <v>2.5</v>
      </c>
      <c r="N33" s="3">
        <v>0</v>
      </c>
      <c r="O33" s="3">
        <v>104.31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1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48.057000000000002</v>
      </c>
      <c r="AC33" s="3">
        <v>167.9</v>
      </c>
      <c r="AD33" s="3">
        <v>0</v>
      </c>
      <c r="AE33" s="3">
        <v>0</v>
      </c>
      <c r="AF33" s="3">
        <v>167.9</v>
      </c>
      <c r="AG33" s="3">
        <v>0</v>
      </c>
    </row>
    <row r="34" spans="1:33" x14ac:dyDescent="0.25">
      <c r="A34">
        <v>4</v>
      </c>
      <c r="B34">
        <v>2017</v>
      </c>
      <c r="C34">
        <v>0</v>
      </c>
      <c r="D34">
        <v>500</v>
      </c>
      <c r="E34" s="3">
        <v>333.22</v>
      </c>
      <c r="F34" s="3">
        <v>333.22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238.215000000001</v>
      </c>
      <c r="M34" s="3">
        <v>2.5</v>
      </c>
      <c r="N34" s="3">
        <v>0</v>
      </c>
      <c r="O34" s="3">
        <v>92.504999999999995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63.685000000000102</v>
      </c>
      <c r="AC34" s="3">
        <v>173.53</v>
      </c>
      <c r="AD34" s="3">
        <v>0</v>
      </c>
      <c r="AE34" s="3">
        <v>0</v>
      </c>
      <c r="AF34" s="3">
        <v>173.53</v>
      </c>
      <c r="AG34" s="3">
        <v>0</v>
      </c>
    </row>
    <row r="35" spans="1:33" x14ac:dyDescent="0.25">
      <c r="A35">
        <v>4</v>
      </c>
      <c r="B35">
        <v>2018</v>
      </c>
      <c r="C35">
        <v>0</v>
      </c>
      <c r="D35">
        <v>515</v>
      </c>
      <c r="E35" s="3">
        <v>337.29500000000002</v>
      </c>
      <c r="F35" s="3">
        <v>337.29500000000002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242.930000000001</v>
      </c>
      <c r="M35" s="3">
        <v>3</v>
      </c>
      <c r="N35" s="3">
        <v>0</v>
      </c>
      <c r="O35" s="3">
        <v>91.364999999999995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1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65.280000000000101</v>
      </c>
      <c r="AC35" s="3">
        <v>176.65</v>
      </c>
      <c r="AD35" s="3">
        <v>0</v>
      </c>
      <c r="AE35" s="3">
        <v>0</v>
      </c>
      <c r="AF35" s="3">
        <v>176.65</v>
      </c>
      <c r="AG35" s="3">
        <v>0</v>
      </c>
    </row>
    <row r="36" spans="1:33" x14ac:dyDescent="0.25">
      <c r="A36">
        <v>4</v>
      </c>
      <c r="B36">
        <v>2019</v>
      </c>
      <c r="C36">
        <v>0</v>
      </c>
      <c r="D36">
        <v>543</v>
      </c>
      <c r="E36" s="3">
        <v>359.46499999999997</v>
      </c>
      <c r="F36" s="3">
        <v>359.46499999999997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250.240000000001</v>
      </c>
      <c r="M36" s="3">
        <v>3</v>
      </c>
      <c r="N36" s="3">
        <v>0</v>
      </c>
      <c r="O36" s="3">
        <v>106.22499999999999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1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64.59</v>
      </c>
      <c r="AC36" s="3">
        <v>184.65</v>
      </c>
      <c r="AD36" s="3">
        <v>0</v>
      </c>
      <c r="AE36" s="3">
        <v>0</v>
      </c>
      <c r="AF36" s="3">
        <v>184.65</v>
      </c>
      <c r="AG36" s="3">
        <v>0</v>
      </c>
    </row>
    <row r="37" spans="1:33" x14ac:dyDescent="0.25">
      <c r="A37">
        <v>4</v>
      </c>
      <c r="B37">
        <v>2020</v>
      </c>
      <c r="C37">
        <v>0</v>
      </c>
      <c r="D37">
        <v>613</v>
      </c>
      <c r="E37" s="3">
        <v>401.15</v>
      </c>
      <c r="F37" s="3">
        <v>401.15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255.57500000000101</v>
      </c>
      <c r="M37" s="3">
        <v>3</v>
      </c>
      <c r="N37" s="3">
        <v>0</v>
      </c>
      <c r="O37" s="3">
        <v>142.57499999999999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51.924999999999997</v>
      </c>
      <c r="AC37" s="3">
        <v>202.65</v>
      </c>
      <c r="AD37" s="3">
        <v>0</v>
      </c>
      <c r="AE37" s="3">
        <v>0</v>
      </c>
      <c r="AF37" s="3">
        <v>202.65</v>
      </c>
      <c r="AG37" s="3">
        <v>0</v>
      </c>
    </row>
    <row r="38" spans="1:33" x14ac:dyDescent="0.25">
      <c r="A38">
        <v>4</v>
      </c>
      <c r="B38">
        <v>2021</v>
      </c>
      <c r="C38">
        <v>0</v>
      </c>
      <c r="D38">
        <v>468</v>
      </c>
      <c r="E38" s="3">
        <v>338.51</v>
      </c>
      <c r="F38" s="3">
        <v>338.51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247.76</v>
      </c>
      <c r="M38" s="3">
        <v>3</v>
      </c>
      <c r="N38" s="3">
        <v>0</v>
      </c>
      <c r="O38" s="3">
        <v>87.75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156.76</v>
      </c>
      <c r="AB38" s="3">
        <v>9</v>
      </c>
      <c r="AC38" s="3">
        <v>81</v>
      </c>
      <c r="AD38" s="3">
        <v>0</v>
      </c>
      <c r="AE38" s="3">
        <v>0</v>
      </c>
      <c r="AF38" s="3">
        <v>81</v>
      </c>
      <c r="AG38" s="3">
        <v>0</v>
      </c>
    </row>
    <row r="39" spans="1:33" x14ac:dyDescent="0.25">
      <c r="A39">
        <v>4</v>
      </c>
      <c r="B39">
        <v>2022</v>
      </c>
      <c r="C39">
        <v>0</v>
      </c>
      <c r="D39">
        <v>500</v>
      </c>
      <c r="E39" s="3">
        <v>346.84</v>
      </c>
      <c r="F39" s="3">
        <v>346.84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243.34</v>
      </c>
      <c r="M39" s="3">
        <v>2.25</v>
      </c>
      <c r="N39" s="3">
        <v>0</v>
      </c>
      <c r="O39" s="3">
        <v>101.25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1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138.84</v>
      </c>
      <c r="AB39" s="3">
        <v>8</v>
      </c>
      <c r="AC39" s="3">
        <v>95.5</v>
      </c>
      <c r="AD39" s="3">
        <v>0</v>
      </c>
      <c r="AE39" s="3">
        <v>0</v>
      </c>
      <c r="AF39" s="3">
        <v>95.5</v>
      </c>
      <c r="AG39" s="3">
        <v>0</v>
      </c>
    </row>
    <row r="40" spans="1:33" x14ac:dyDescent="0.25">
      <c r="A40">
        <v>4</v>
      </c>
      <c r="B40">
        <v>2023</v>
      </c>
      <c r="C40">
        <v>0</v>
      </c>
      <c r="D40">
        <v>614</v>
      </c>
      <c r="E40" s="3">
        <v>410.41</v>
      </c>
      <c r="F40" s="3">
        <v>410.41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252.66</v>
      </c>
      <c r="M40" s="3">
        <v>2.25</v>
      </c>
      <c r="N40" s="3">
        <v>0</v>
      </c>
      <c r="O40" s="3">
        <v>155.5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1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145.66999999999999</v>
      </c>
      <c r="AB40" s="3">
        <v>7</v>
      </c>
      <c r="AC40" s="3">
        <v>98.99</v>
      </c>
      <c r="AD40" s="3">
        <v>0</v>
      </c>
      <c r="AE40" s="3">
        <v>0</v>
      </c>
      <c r="AF40" s="3">
        <v>98.99</v>
      </c>
      <c r="AG40" s="3">
        <v>0</v>
      </c>
    </row>
    <row r="41" spans="1:33" x14ac:dyDescent="0.25">
      <c r="A41">
        <v>4</v>
      </c>
      <c r="B41">
        <v>2024</v>
      </c>
      <c r="C41">
        <v>0</v>
      </c>
      <c r="D41">
        <v>597</v>
      </c>
      <c r="E41" s="3">
        <v>415.16500000000002</v>
      </c>
      <c r="F41" s="3">
        <v>415.16500000000002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271.21499999999997</v>
      </c>
      <c r="M41" s="3">
        <v>2.25</v>
      </c>
      <c r="N41" s="3">
        <v>0</v>
      </c>
      <c r="O41" s="3">
        <v>141.69999999999999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1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140.215</v>
      </c>
      <c r="AB41" s="3">
        <v>4</v>
      </c>
      <c r="AC41" s="3">
        <v>126</v>
      </c>
      <c r="AD41" s="3">
        <v>0</v>
      </c>
      <c r="AE41" s="3">
        <v>0</v>
      </c>
      <c r="AF41" s="3">
        <v>126</v>
      </c>
      <c r="AG41" s="3">
        <v>0</v>
      </c>
    </row>
    <row r="42" spans="1:33" x14ac:dyDescent="0.25">
      <c r="A42">
        <v>5</v>
      </c>
      <c r="B42">
        <v>2015</v>
      </c>
      <c r="C42">
        <v>0</v>
      </c>
      <c r="D42">
        <v>16</v>
      </c>
      <c r="E42" s="3">
        <v>9.99</v>
      </c>
      <c r="F42" s="3">
        <v>9.99</v>
      </c>
      <c r="G42" s="3">
        <v>1</v>
      </c>
      <c r="H42" s="3">
        <v>0</v>
      </c>
      <c r="I42" s="3">
        <v>0.49</v>
      </c>
      <c r="J42" s="3">
        <v>0</v>
      </c>
      <c r="K42" s="3">
        <v>0</v>
      </c>
      <c r="L42" s="3">
        <v>6.25</v>
      </c>
      <c r="M42" s="3">
        <v>0</v>
      </c>
      <c r="N42" s="3">
        <v>1</v>
      </c>
      <c r="O42" s="3">
        <v>1.25</v>
      </c>
      <c r="P42" s="3">
        <v>0.25</v>
      </c>
      <c r="Q42" s="3">
        <v>0</v>
      </c>
      <c r="R42" s="3">
        <v>0</v>
      </c>
      <c r="S42" s="3">
        <v>0.25</v>
      </c>
      <c r="T42" s="3">
        <v>1</v>
      </c>
      <c r="U42" s="3">
        <v>1</v>
      </c>
      <c r="V42" s="3">
        <v>0</v>
      </c>
      <c r="W42" s="3">
        <v>0</v>
      </c>
      <c r="X42" s="3">
        <v>0.49</v>
      </c>
      <c r="Y42" s="3">
        <v>0</v>
      </c>
      <c r="Z42" s="3">
        <v>0</v>
      </c>
      <c r="AA42" s="3">
        <v>0</v>
      </c>
      <c r="AB42" s="3">
        <v>5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</row>
    <row r="43" spans="1:33" x14ac:dyDescent="0.25">
      <c r="A43">
        <v>5</v>
      </c>
      <c r="B43">
        <v>2024</v>
      </c>
      <c r="C43">
        <v>0</v>
      </c>
      <c r="D43">
        <v>3078</v>
      </c>
      <c r="E43" s="3">
        <v>2088.7259999999301</v>
      </c>
      <c r="F43" s="3">
        <v>2088.7259999999301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2083.2509999999302</v>
      </c>
      <c r="M43" s="3">
        <v>0</v>
      </c>
      <c r="N43" s="3">
        <v>0</v>
      </c>
      <c r="O43" s="3">
        <v>5.4749999999999996</v>
      </c>
      <c r="P43" s="3">
        <v>0</v>
      </c>
      <c r="Q43" s="3">
        <v>0</v>
      </c>
      <c r="R43" s="3">
        <v>0</v>
      </c>
      <c r="S43" s="3">
        <v>0</v>
      </c>
      <c r="T43" s="3">
        <v>9</v>
      </c>
      <c r="U43" s="3">
        <v>9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2074.2509999999302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presented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Price Fishback</cp:lastModifiedBy>
  <dcterms:created xsi:type="dcterms:W3CDTF">2006-10-24T03:27:27Z</dcterms:created>
  <dcterms:modified xsi:type="dcterms:W3CDTF">2023-12-13T17:55:48Z</dcterms:modified>
</cp:coreProperties>
</file>