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cagreeno\Desktop\FY 1819 ZBB CES\"/>
    </mc:Choice>
  </mc:AlternateContent>
  <bookViews>
    <workbookView xWindow="0" yWindow="0" windowWidth="19200" windowHeight="7590"/>
  </bookViews>
  <sheets>
    <sheet name="Summary" sheetId="1" r:id="rId1"/>
    <sheet name="Tab 1" sheetId="21" r:id="rId2"/>
    <sheet name="Tab 2" sheetId="24" r:id="rId3"/>
    <sheet name="Tab 3" sheetId="25" r:id="rId4"/>
    <sheet name="Tab 4" sheetId="26" r:id="rId5"/>
    <sheet name="Tab 5" sheetId="27" r:id="rId6"/>
    <sheet name="Tab 6" sheetId="28" r:id="rId7"/>
    <sheet name="Tab 7" sheetId="29" r:id="rId8"/>
    <sheet name="FTE Count" sheetId="9" r:id="rId9"/>
    <sheet name="Priority" sheetId="22" state="hidden" r:id="rId10"/>
  </sheets>
  <definedNames>
    <definedName name="Faculty">Priority!$E$1:$E$3</definedName>
    <definedName name="_xlnm.Print_Area" localSheetId="8">'FTE Count'!$A:$F</definedName>
    <definedName name="Priority" localSheetId="2">'Tab 2'!#REF!</definedName>
    <definedName name="Priority" localSheetId="3">'Tab 3'!#REF!</definedName>
    <definedName name="Priority" localSheetId="4">'Tab 4'!#REF!</definedName>
    <definedName name="Priority" localSheetId="5">'Tab 5'!#REF!</definedName>
    <definedName name="Priority" localSheetId="6">'Tab 6'!#REF!</definedName>
    <definedName name="Priority" localSheetId="7">'Tab 7'!#REF!</definedName>
    <definedName name="Priority">'Tab 1'!#REF!</definedName>
    <definedName name="Staffing">Priority!$E$1:$E$3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29" l="1"/>
  <c r="S15" i="29"/>
  <c r="S14" i="29"/>
  <c r="S13" i="29"/>
  <c r="S12" i="29"/>
  <c r="S7" i="29"/>
  <c r="S8" i="29"/>
  <c r="S9" i="29"/>
  <c r="S6" i="29"/>
  <c r="S16" i="28"/>
  <c r="S15" i="28"/>
  <c r="S14" i="28"/>
  <c r="S13" i="28"/>
  <c r="S12" i="28"/>
  <c r="S7" i="28"/>
  <c r="S8" i="28"/>
  <c r="S9" i="28"/>
  <c r="S6" i="28"/>
  <c r="S16" i="27"/>
  <c r="S15" i="27"/>
  <c r="S14" i="27"/>
  <c r="S13" i="27"/>
  <c r="S12" i="27"/>
  <c r="S7" i="27"/>
  <c r="S8" i="27"/>
  <c r="S9" i="27"/>
  <c r="S6" i="27"/>
  <c r="S16" i="26"/>
  <c r="S15" i="26"/>
  <c r="S14" i="26"/>
  <c r="S13" i="26"/>
  <c r="S12" i="26"/>
  <c r="S7" i="26"/>
  <c r="S8" i="26"/>
  <c r="S9" i="26"/>
  <c r="S6" i="26"/>
  <c r="S16" i="25"/>
  <c r="S15" i="25"/>
  <c r="S14" i="25"/>
  <c r="S13" i="25"/>
  <c r="S12" i="25"/>
  <c r="S7" i="25"/>
  <c r="S8" i="25"/>
  <c r="S9" i="25"/>
  <c r="S6" i="25"/>
  <c r="S16" i="24"/>
  <c r="S15" i="24"/>
  <c r="S14" i="24"/>
  <c r="S13" i="24"/>
  <c r="S12" i="24"/>
  <c r="S7" i="24"/>
  <c r="S8" i="24"/>
  <c r="S9" i="24"/>
  <c r="S6" i="24"/>
  <c r="S16" i="21"/>
  <c r="S15" i="21"/>
  <c r="S14" i="21"/>
  <c r="S13" i="21"/>
  <c r="S12" i="21"/>
  <c r="S7" i="21"/>
  <c r="S8" i="21"/>
  <c r="S9" i="21"/>
  <c r="S6" i="21"/>
  <c r="P15" i="29" l="1"/>
  <c r="R13" i="29"/>
  <c r="N13" i="29"/>
  <c r="P12" i="29"/>
  <c r="N12" i="29"/>
  <c r="L12" i="29"/>
  <c r="R9" i="29"/>
  <c r="L9" i="29"/>
  <c r="J9" i="29"/>
  <c r="H16" i="29"/>
  <c r="R16" i="29" s="1"/>
  <c r="H15" i="29"/>
  <c r="L15" i="29" s="1"/>
  <c r="H14" i="29"/>
  <c r="R14" i="29" s="1"/>
  <c r="H13" i="29"/>
  <c r="P13" i="29" s="1"/>
  <c r="H12" i="29"/>
  <c r="J12" i="29" s="1"/>
  <c r="H9" i="29"/>
  <c r="P9" i="29" s="1"/>
  <c r="H6" i="29"/>
  <c r="R6" i="29" s="1"/>
  <c r="R16" i="28"/>
  <c r="P16" i="28"/>
  <c r="N16" i="28"/>
  <c r="L16" i="28"/>
  <c r="N15" i="28"/>
  <c r="L15" i="28"/>
  <c r="J15" i="28"/>
  <c r="N13" i="28"/>
  <c r="R9" i="28"/>
  <c r="N9" i="28"/>
  <c r="H16" i="28"/>
  <c r="J16" i="28" s="1"/>
  <c r="H15" i="28"/>
  <c r="R15" i="28" s="1"/>
  <c r="H14" i="28"/>
  <c r="R14" i="28" s="1"/>
  <c r="H13" i="28"/>
  <c r="L13" i="28" s="1"/>
  <c r="H12" i="28"/>
  <c r="J12" i="28" s="1"/>
  <c r="H9" i="28"/>
  <c r="P9" i="28" s="1"/>
  <c r="P16" i="27"/>
  <c r="N16" i="27"/>
  <c r="L16" i="27"/>
  <c r="R15" i="27"/>
  <c r="N15" i="27"/>
  <c r="L15" i="27"/>
  <c r="J15" i="27"/>
  <c r="R14" i="27"/>
  <c r="P14" i="27"/>
  <c r="N14" i="27"/>
  <c r="L14" i="27"/>
  <c r="N13" i="27"/>
  <c r="L13" i="27"/>
  <c r="J13" i="27"/>
  <c r="N9" i="27"/>
  <c r="H16" i="27"/>
  <c r="J16" i="27" s="1"/>
  <c r="H15" i="27"/>
  <c r="P15" i="27" s="1"/>
  <c r="H14" i="27"/>
  <c r="J14" i="27" s="1"/>
  <c r="H13" i="27"/>
  <c r="R13" i="27" s="1"/>
  <c r="H12" i="27"/>
  <c r="R12" i="27" s="1"/>
  <c r="H9" i="27"/>
  <c r="L9" i="27" s="1"/>
  <c r="R15" i="26"/>
  <c r="N15" i="26"/>
  <c r="P14" i="26"/>
  <c r="N14" i="26"/>
  <c r="L14" i="26"/>
  <c r="R13" i="26"/>
  <c r="N13" i="26"/>
  <c r="L13" i="26"/>
  <c r="J13" i="26"/>
  <c r="R12" i="26"/>
  <c r="P12" i="26"/>
  <c r="N12" i="26"/>
  <c r="L12" i="26"/>
  <c r="N9" i="26"/>
  <c r="L9" i="26"/>
  <c r="J9" i="26"/>
  <c r="H16" i="26"/>
  <c r="R16" i="26" s="1"/>
  <c r="H15" i="26"/>
  <c r="P15" i="26" s="1"/>
  <c r="H14" i="26"/>
  <c r="J14" i="26" s="1"/>
  <c r="H13" i="26"/>
  <c r="P13" i="26" s="1"/>
  <c r="H12" i="26"/>
  <c r="J12" i="26" s="1"/>
  <c r="H9" i="26"/>
  <c r="R9" i="26" s="1"/>
  <c r="N15" i="25"/>
  <c r="R13" i="25"/>
  <c r="N13" i="25"/>
  <c r="P12" i="25"/>
  <c r="N12" i="25"/>
  <c r="L12" i="25"/>
  <c r="R9" i="25"/>
  <c r="N9" i="25"/>
  <c r="L9" i="25"/>
  <c r="J9" i="25"/>
  <c r="H16" i="25"/>
  <c r="R16" i="25" s="1"/>
  <c r="H15" i="25"/>
  <c r="L15" i="25" s="1"/>
  <c r="H14" i="25"/>
  <c r="L14" i="25" s="1"/>
  <c r="H13" i="25"/>
  <c r="P13" i="25" s="1"/>
  <c r="H12" i="25"/>
  <c r="J12" i="25" s="1"/>
  <c r="H9" i="25"/>
  <c r="P9" i="25" s="1"/>
  <c r="R16" i="24"/>
  <c r="P16" i="24"/>
  <c r="N16" i="24"/>
  <c r="L16" i="24"/>
  <c r="L15" i="24"/>
  <c r="R14" i="24"/>
  <c r="P14" i="24"/>
  <c r="N9" i="24"/>
  <c r="L9" i="24"/>
  <c r="J9" i="24"/>
  <c r="H16" i="24"/>
  <c r="J16" i="24" s="1"/>
  <c r="H15" i="24"/>
  <c r="R15" i="24" s="1"/>
  <c r="H14" i="24"/>
  <c r="N14" i="24" s="1"/>
  <c r="H13" i="24"/>
  <c r="L13" i="24" s="1"/>
  <c r="H12" i="24"/>
  <c r="N12" i="24" s="1"/>
  <c r="H9" i="24"/>
  <c r="R9" i="24" s="1"/>
  <c r="R15" i="21"/>
  <c r="R14" i="21"/>
  <c r="R13" i="21"/>
  <c r="P16" i="21"/>
  <c r="P15" i="21"/>
  <c r="P14" i="21"/>
  <c r="N16" i="21"/>
  <c r="N15" i="21"/>
  <c r="N14" i="21"/>
  <c r="L16" i="21"/>
  <c r="L15" i="21"/>
  <c r="L14" i="21"/>
  <c r="J15" i="21"/>
  <c r="J9" i="21"/>
  <c r="H13" i="21"/>
  <c r="P13" i="21" s="1"/>
  <c r="H14" i="21"/>
  <c r="J14" i="21" s="1"/>
  <c r="H15" i="21"/>
  <c r="H16" i="21"/>
  <c r="J16" i="21" s="1"/>
  <c r="H12" i="21"/>
  <c r="R12" i="21" s="1"/>
  <c r="H9" i="21"/>
  <c r="N9" i="21" s="1"/>
  <c r="N15" i="29" l="1"/>
  <c r="J16" i="29"/>
  <c r="P15" i="25"/>
  <c r="J16" i="26"/>
  <c r="J14" i="29"/>
  <c r="J13" i="24"/>
  <c r="R13" i="28"/>
  <c r="L14" i="29"/>
  <c r="P9" i="21"/>
  <c r="R16" i="21"/>
  <c r="J14" i="24"/>
  <c r="N15" i="24"/>
  <c r="R12" i="25"/>
  <c r="J16" i="25"/>
  <c r="P9" i="26"/>
  <c r="R14" i="26"/>
  <c r="J12" i="27"/>
  <c r="P13" i="27"/>
  <c r="R16" i="27"/>
  <c r="J14" i="28"/>
  <c r="P15" i="28"/>
  <c r="J6" i="29"/>
  <c r="N14" i="29"/>
  <c r="J13" i="21"/>
  <c r="L12" i="21"/>
  <c r="R9" i="21"/>
  <c r="J15" i="24"/>
  <c r="P9" i="24"/>
  <c r="P13" i="24"/>
  <c r="P15" i="24"/>
  <c r="J13" i="25"/>
  <c r="P14" i="25"/>
  <c r="L16" i="25"/>
  <c r="J15" i="26"/>
  <c r="P16" i="26"/>
  <c r="L12" i="27"/>
  <c r="J9" i="28"/>
  <c r="P12" i="28"/>
  <c r="L14" i="28"/>
  <c r="L6" i="29"/>
  <c r="N9" i="29"/>
  <c r="J13" i="29"/>
  <c r="P14" i="29"/>
  <c r="L16" i="29"/>
  <c r="J14" i="25"/>
  <c r="P9" i="27"/>
  <c r="P13" i="28"/>
  <c r="L16" i="26"/>
  <c r="R9" i="27"/>
  <c r="L12" i="28"/>
  <c r="R15" i="29"/>
  <c r="J12" i="21"/>
  <c r="N13" i="24"/>
  <c r="N14" i="25"/>
  <c r="N16" i="26"/>
  <c r="N12" i="28"/>
  <c r="R12" i="29"/>
  <c r="L13" i="21"/>
  <c r="N12" i="21"/>
  <c r="R13" i="24"/>
  <c r="L13" i="25"/>
  <c r="R14" i="25"/>
  <c r="N16" i="25"/>
  <c r="L15" i="26"/>
  <c r="N12" i="27"/>
  <c r="L9" i="28"/>
  <c r="R12" i="28"/>
  <c r="N14" i="28"/>
  <c r="N6" i="29"/>
  <c r="L13" i="29"/>
  <c r="N16" i="29"/>
  <c r="P12" i="24"/>
  <c r="L9" i="21"/>
  <c r="R12" i="24"/>
  <c r="R15" i="25"/>
  <c r="L14" i="24"/>
  <c r="J15" i="29"/>
  <c r="P16" i="29"/>
  <c r="J12" i="24"/>
  <c r="N13" i="21"/>
  <c r="P12" i="21"/>
  <c r="L12" i="24"/>
  <c r="J15" i="25"/>
  <c r="P16" i="25"/>
  <c r="J9" i="27"/>
  <c r="P12" i="27"/>
  <c r="J13" i="28"/>
  <c r="P14" i="28"/>
  <c r="P6" i="29"/>
  <c r="A19" i="1"/>
  <c r="A17" i="1"/>
  <c r="A15" i="1"/>
  <c r="A13" i="1"/>
  <c r="A11" i="1"/>
  <c r="A9" i="1"/>
  <c r="U19" i="1" l="1"/>
  <c r="U17" i="1"/>
  <c r="U15" i="1"/>
  <c r="U13" i="1"/>
  <c r="U11" i="1"/>
  <c r="U9" i="1"/>
  <c r="U7" i="1"/>
  <c r="S19" i="1"/>
  <c r="S17" i="1"/>
  <c r="S15" i="1"/>
  <c r="S13" i="1"/>
  <c r="S11" i="1"/>
  <c r="S9" i="1"/>
  <c r="S7" i="1"/>
  <c r="S21" i="1" l="1"/>
  <c r="U21" i="1"/>
  <c r="Q19" i="1"/>
  <c r="Q17" i="1"/>
  <c r="Q15" i="1"/>
  <c r="W15" i="1" s="1"/>
  <c r="Q13" i="1"/>
  <c r="W13" i="1" s="1"/>
  <c r="Q11" i="1"/>
  <c r="Q9" i="1"/>
  <c r="Q7" i="1"/>
  <c r="O19" i="1"/>
  <c r="O17" i="1"/>
  <c r="O15" i="1"/>
  <c r="O13" i="1"/>
  <c r="O11" i="1"/>
  <c r="O9" i="1"/>
  <c r="O7" i="1"/>
  <c r="M19" i="1"/>
  <c r="M17" i="1"/>
  <c r="M15" i="1"/>
  <c r="M13" i="1"/>
  <c r="M11" i="1"/>
  <c r="M9" i="1"/>
  <c r="J19" i="1"/>
  <c r="I19" i="1"/>
  <c r="H19" i="1"/>
  <c r="G19" i="1"/>
  <c r="D19" i="1"/>
  <c r="C19" i="1"/>
  <c r="J17" i="1"/>
  <c r="I17" i="1"/>
  <c r="H17" i="1"/>
  <c r="G17" i="1"/>
  <c r="D17" i="1"/>
  <c r="C17" i="1"/>
  <c r="J15" i="1"/>
  <c r="I15" i="1"/>
  <c r="H15" i="1"/>
  <c r="G15" i="1"/>
  <c r="D15" i="1"/>
  <c r="C15" i="1"/>
  <c r="J13" i="1"/>
  <c r="I13" i="1"/>
  <c r="H13" i="1"/>
  <c r="G13" i="1"/>
  <c r="D13" i="1"/>
  <c r="C13" i="1"/>
  <c r="J11" i="1"/>
  <c r="I11" i="1"/>
  <c r="H11" i="1"/>
  <c r="G11" i="1"/>
  <c r="D11" i="1"/>
  <c r="C11" i="1"/>
  <c r="J9" i="1"/>
  <c r="I9" i="1"/>
  <c r="H9" i="1"/>
  <c r="G9" i="1"/>
  <c r="D9" i="1"/>
  <c r="C9" i="1"/>
  <c r="W17" i="1" l="1"/>
  <c r="W11" i="1"/>
  <c r="W19" i="1"/>
  <c r="W9" i="1"/>
  <c r="K17" i="1"/>
  <c r="K15" i="1"/>
  <c r="G8" i="29"/>
  <c r="H8" i="29" s="1"/>
  <c r="G7" i="29"/>
  <c r="H7" i="29" s="1"/>
  <c r="G8" i="28"/>
  <c r="G7" i="28"/>
  <c r="H7" i="28" s="1"/>
  <c r="G6" i="28"/>
  <c r="H6" i="28" s="1"/>
  <c r="G8" i="27"/>
  <c r="H8" i="27" s="1"/>
  <c r="G7" i="27"/>
  <c r="H7" i="27" s="1"/>
  <c r="G6" i="27"/>
  <c r="G8" i="26"/>
  <c r="H8" i="26" s="1"/>
  <c r="G7" i="26"/>
  <c r="H7" i="26" s="1"/>
  <c r="G6" i="26"/>
  <c r="H6" i="26" s="1"/>
  <c r="G8" i="25"/>
  <c r="G7" i="25"/>
  <c r="H7" i="25" s="1"/>
  <c r="G6" i="25"/>
  <c r="H6" i="25" s="1"/>
  <c r="G8" i="24"/>
  <c r="H8" i="24" s="1"/>
  <c r="G7" i="24"/>
  <c r="H7" i="24" s="1"/>
  <c r="G6" i="24"/>
  <c r="M7" i="1"/>
  <c r="W7" i="1" s="1"/>
  <c r="B7" i="1"/>
  <c r="C7" i="1"/>
  <c r="C21" i="1" s="1"/>
  <c r="J7" i="1"/>
  <c r="I7" i="1"/>
  <c r="H7" i="1"/>
  <c r="G7" i="1"/>
  <c r="G7" i="21"/>
  <c r="H7" i="21" s="1"/>
  <c r="G8" i="21"/>
  <c r="G6" i="21"/>
  <c r="H6" i="21" s="1"/>
  <c r="D7" i="1"/>
  <c r="R6" i="26" l="1"/>
  <c r="J6" i="26"/>
  <c r="P6" i="26"/>
  <c r="N6" i="26"/>
  <c r="L6" i="26"/>
  <c r="E17" i="1"/>
  <c r="F17" i="1" s="1"/>
  <c r="H8" i="28"/>
  <c r="E7" i="1"/>
  <c r="H8" i="21"/>
  <c r="W21" i="1"/>
  <c r="L7" i="26"/>
  <c r="J7" i="26"/>
  <c r="R7" i="26"/>
  <c r="N7" i="26"/>
  <c r="P7" i="26"/>
  <c r="E19" i="1"/>
  <c r="F19" i="1" s="1"/>
  <c r="E15" i="1"/>
  <c r="F15" i="1" s="1"/>
  <c r="H6" i="27"/>
  <c r="N8" i="29"/>
  <c r="L8" i="29"/>
  <c r="R8" i="29"/>
  <c r="J8" i="29"/>
  <c r="P8" i="29"/>
  <c r="N8" i="24"/>
  <c r="J8" i="24"/>
  <c r="L8" i="24"/>
  <c r="R8" i="24"/>
  <c r="P8" i="24"/>
  <c r="P7" i="27"/>
  <c r="N7" i="27"/>
  <c r="L7" i="27"/>
  <c r="R7" i="27"/>
  <c r="J7" i="27"/>
  <c r="R6" i="25"/>
  <c r="P6" i="25"/>
  <c r="N6" i="25"/>
  <c r="L6" i="25"/>
  <c r="J6" i="25"/>
  <c r="R8" i="27"/>
  <c r="L8" i="27"/>
  <c r="P8" i="27"/>
  <c r="N8" i="27"/>
  <c r="J8" i="27"/>
  <c r="R7" i="21"/>
  <c r="P7" i="21"/>
  <c r="N7" i="21"/>
  <c r="L7" i="21"/>
  <c r="J7" i="21"/>
  <c r="R8" i="26"/>
  <c r="P8" i="26"/>
  <c r="N8" i="26"/>
  <c r="J8" i="26"/>
  <c r="L8" i="26"/>
  <c r="R7" i="24"/>
  <c r="N7" i="24"/>
  <c r="L7" i="24"/>
  <c r="J7" i="24"/>
  <c r="P7" i="24"/>
  <c r="L7" i="25"/>
  <c r="J7" i="25"/>
  <c r="R7" i="25"/>
  <c r="P7" i="25"/>
  <c r="N7" i="25"/>
  <c r="N6" i="28"/>
  <c r="L6" i="28"/>
  <c r="R6" i="28"/>
  <c r="P6" i="28"/>
  <c r="J6" i="28"/>
  <c r="J6" i="21"/>
  <c r="N6" i="21"/>
  <c r="R6" i="21"/>
  <c r="L6" i="21"/>
  <c r="P6" i="21"/>
  <c r="H6" i="24"/>
  <c r="E9" i="1"/>
  <c r="J7" i="29"/>
  <c r="N7" i="29"/>
  <c r="R7" i="29"/>
  <c r="P7" i="29"/>
  <c r="L7" i="29"/>
  <c r="E11" i="1"/>
  <c r="H8" i="25"/>
  <c r="R7" i="28"/>
  <c r="P7" i="28"/>
  <c r="N7" i="28"/>
  <c r="L7" i="28"/>
  <c r="J7" i="28"/>
  <c r="E13" i="1"/>
  <c r="F13" i="1" s="1"/>
  <c r="A7" i="1"/>
  <c r="K19" i="1"/>
  <c r="L8" i="21" l="1"/>
  <c r="R8" i="21"/>
  <c r="N8" i="21"/>
  <c r="J8" i="21"/>
  <c r="P8" i="21"/>
  <c r="J8" i="28"/>
  <c r="R8" i="28"/>
  <c r="P8" i="28"/>
  <c r="N8" i="28"/>
  <c r="L8" i="28"/>
  <c r="L19" i="1"/>
  <c r="V19" i="1" s="1"/>
  <c r="N8" i="25"/>
  <c r="L8" i="25"/>
  <c r="J8" i="25"/>
  <c r="R8" i="25"/>
  <c r="P8" i="25"/>
  <c r="N6" i="24"/>
  <c r="L6" i="24"/>
  <c r="R6" i="24"/>
  <c r="P6" i="24"/>
  <c r="J6" i="24"/>
  <c r="J6" i="27"/>
  <c r="N6" i="27"/>
  <c r="L6" i="27"/>
  <c r="R6" i="27"/>
  <c r="P6" i="27"/>
  <c r="T19" i="1"/>
  <c r="R19" i="1"/>
  <c r="P19" i="1"/>
  <c r="N19" i="1"/>
  <c r="Q21" i="1"/>
  <c r="M21" i="1"/>
  <c r="K11" i="1"/>
  <c r="K9" i="1"/>
  <c r="K13" i="1" l="1"/>
  <c r="F11" i="1"/>
  <c r="L11" i="1" s="1"/>
  <c r="F9" i="1"/>
  <c r="L9" i="1" s="1"/>
  <c r="H21" i="1"/>
  <c r="G21" i="1"/>
  <c r="D21" i="1"/>
  <c r="I21" i="1"/>
  <c r="J21" i="1"/>
  <c r="K7" i="1"/>
  <c r="F14" i="9"/>
  <c r="E14" i="9"/>
  <c r="D14" i="9"/>
  <c r="C14" i="9"/>
  <c r="T11" i="1" l="1"/>
  <c r="V11" i="1"/>
  <c r="R11" i="1"/>
  <c r="P11" i="1"/>
  <c r="N11" i="1"/>
  <c r="V9" i="1"/>
  <c r="T9" i="1"/>
  <c r="N9" i="1"/>
  <c r="P9" i="1"/>
  <c r="R9" i="1"/>
  <c r="L15" i="1"/>
  <c r="L17" i="1"/>
  <c r="L13" i="1"/>
  <c r="K21" i="1"/>
  <c r="V17" i="1" l="1"/>
  <c r="T17" i="1"/>
  <c r="R17" i="1"/>
  <c r="P17" i="1"/>
  <c r="N17" i="1"/>
  <c r="T15" i="1"/>
  <c r="V15" i="1"/>
  <c r="N15" i="1"/>
  <c r="P15" i="1"/>
  <c r="R15" i="1"/>
  <c r="V13" i="1"/>
  <c r="T13" i="1"/>
  <c r="P13" i="1"/>
  <c r="N13" i="1"/>
  <c r="R13" i="1"/>
  <c r="F7" i="1"/>
  <c r="E21" i="1"/>
  <c r="L7" i="1" l="1"/>
  <c r="F21" i="1"/>
  <c r="V7" i="1" l="1"/>
  <c r="V21" i="1" s="1"/>
  <c r="T7" i="1"/>
  <c r="T21" i="1" s="1"/>
  <c r="R7" i="1"/>
  <c r="R21" i="1" s="1"/>
  <c r="P7" i="1"/>
  <c r="P21" i="1" s="1"/>
  <c r="N7" i="1"/>
  <c r="N21" i="1" s="1"/>
  <c r="L21" i="1"/>
  <c r="O21" i="1" l="1"/>
</calcChain>
</file>

<file path=xl/sharedStrings.xml><?xml version="1.0" encoding="utf-8"?>
<sst xmlns="http://schemas.openxmlformats.org/spreadsheetml/2006/main" count="356" uniqueCount="47">
  <si>
    <t>Position(s)</t>
  </si>
  <si>
    <t>FTE</t>
  </si>
  <si>
    <t>Salary</t>
  </si>
  <si>
    <t>ERE</t>
  </si>
  <si>
    <t>Gen Exp</t>
  </si>
  <si>
    <t>Travel</t>
  </si>
  <si>
    <t>Cap Equipment</t>
  </si>
  <si>
    <t>Total</t>
  </si>
  <si>
    <t>State Funds</t>
  </si>
  <si>
    <t>Percentage</t>
  </si>
  <si>
    <t>Contract Labor</t>
  </si>
  <si>
    <t>Total Personnel</t>
  </si>
  <si>
    <t>Total Ops</t>
  </si>
  <si>
    <t>Office Supplies</t>
  </si>
  <si>
    <t>Total FTE</t>
  </si>
  <si>
    <t>FTE Count</t>
  </si>
  <si>
    <t>Personnel</t>
  </si>
  <si>
    <t>Salaries</t>
  </si>
  <si>
    <t>Mission:</t>
  </si>
  <si>
    <t>Unit:</t>
  </si>
  <si>
    <t>Staffing Summary</t>
  </si>
  <si>
    <t>Position</t>
  </si>
  <si>
    <t>Project/Program</t>
  </si>
  <si>
    <t>Exp category</t>
  </si>
  <si>
    <t>Program/Project Areas</t>
  </si>
  <si>
    <t xml:space="preserve">Funding </t>
  </si>
  <si>
    <t>High</t>
  </si>
  <si>
    <t>Medium</t>
  </si>
  <si>
    <t>Low</t>
  </si>
  <si>
    <t>Category</t>
  </si>
  <si>
    <t>General Expense</t>
  </si>
  <si>
    <t>Faculty</t>
  </si>
  <si>
    <t>Staff</t>
  </si>
  <si>
    <t>Some person</t>
  </si>
  <si>
    <t>Amount</t>
  </si>
  <si>
    <t>Capital Equipment</t>
  </si>
  <si>
    <t>Description</t>
  </si>
  <si>
    <t>Priority</t>
  </si>
  <si>
    <t>Program/Project</t>
  </si>
  <si>
    <t>Budgets</t>
  </si>
  <si>
    <t>Funding</t>
  </si>
  <si>
    <t>Federal Funds</t>
  </si>
  <si>
    <t>Other Funds</t>
  </si>
  <si>
    <t>GA</t>
  </si>
  <si>
    <t>Fiscal Year</t>
  </si>
  <si>
    <t>County Funds</t>
  </si>
  <si>
    <t>Grant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</si>
</sst>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/>
      <diagonal/>
    </border>
    <border>
      <left style="thick">
        <color theme="1" tint="0.14996795556505021"/>
      </left>
      <right/>
      <top/>
      <bottom/>
      <diagonal/>
    </border>
    <border>
      <left/>
      <right/>
      <top style="thick">
        <color theme="4"/>
      </top>
      <bottom style="medium">
        <color theme="4"/>
      </bottom>
      <diagonal/>
    </border>
    <border>
      <left style="thick">
        <color theme="1" tint="0.14996795556505021"/>
      </left>
      <right/>
      <top style="thick">
        <color theme="9" tint="-0.24994659260841701"/>
      </top>
      <bottom style="medium">
        <color theme="9" tint="-0.24994659260841701"/>
      </bottom>
      <diagonal/>
    </border>
    <border>
      <left/>
      <right/>
      <top style="thick">
        <color theme="9" tint="-0.24994659260841701"/>
      </top>
      <bottom style="medium">
        <color theme="9" tint="-0.24994659260841701"/>
      </bottom>
      <diagonal/>
    </border>
    <border>
      <left style="thin">
        <color theme="9" tint="0.39994506668294322"/>
      </left>
      <right/>
      <top style="thick">
        <color theme="9" tint="-0.24994659260841701"/>
      </top>
      <bottom style="medium">
        <color theme="9" tint="-0.24994659260841701"/>
      </bottom>
      <diagonal/>
    </border>
    <border>
      <left/>
      <right/>
      <top style="thick">
        <color theme="4" tint="-0.499984740745262"/>
      </top>
      <bottom style="medium">
        <color theme="4" tint="-0.499984740745262"/>
      </bottom>
      <diagonal/>
    </border>
  </borders>
  <cellStyleXfs count="3">
    <xf numFmtId="0" fontId="0" fillId="0" borderId="0"/>
    <xf numFmtId="0" fontId="3" fillId="0" borderId="4" applyNumberFormat="0" applyFill="0" applyAlignment="0" applyProtection="0"/>
    <xf numFmtId="0" fontId="4" fillId="4" borderId="5" applyNumberFormat="0" applyAlignment="0" applyProtection="0"/>
  </cellStyleXfs>
  <cellXfs count="56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9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/>
    <xf numFmtId="0" fontId="0" fillId="0" borderId="0" xfId="0" applyFill="1"/>
    <xf numFmtId="0" fontId="3" fillId="0" borderId="6" xfId="1" applyFill="1" applyBorder="1"/>
    <xf numFmtId="0" fontId="3" fillId="0" borderId="4" xfId="1" applyFill="1" applyAlignment="1">
      <alignment horizontal="left"/>
    </xf>
    <xf numFmtId="10" fontId="0" fillId="0" borderId="0" xfId="0" applyNumberFormat="1" applyBorder="1"/>
    <xf numFmtId="8" fontId="0" fillId="0" borderId="0" xfId="0" applyNumberFormat="1"/>
    <xf numFmtId="8" fontId="3" fillId="0" borderId="4" xfId="1" applyNumberFormat="1" applyFill="1" applyAlignment="1">
      <alignment horizontal="left"/>
    </xf>
    <xf numFmtId="0" fontId="6" fillId="0" borderId="4" xfId="1" applyFont="1" applyFill="1" applyAlignment="1">
      <alignment horizontal="left"/>
    </xf>
    <xf numFmtId="0" fontId="8" fillId="6" borderId="5" xfId="2" applyFont="1" applyFill="1" applyAlignment="1">
      <alignment horizontal="left"/>
    </xf>
    <xf numFmtId="0" fontId="9" fillId="5" borderId="5" xfId="2" applyFont="1" applyFill="1" applyAlignment="1">
      <alignment horizontal="left"/>
    </xf>
    <xf numFmtId="2" fontId="0" fillId="0" borderId="0" xfId="0" applyNumberFormat="1"/>
    <xf numFmtId="2" fontId="3" fillId="0" borderId="4" xfId="1" applyNumberFormat="1" applyFill="1" applyAlignment="1">
      <alignment horizontal="left"/>
    </xf>
    <xf numFmtId="10" fontId="3" fillId="0" borderId="6" xfId="1" applyNumberFormat="1" applyFill="1" applyBorder="1"/>
    <xf numFmtId="0" fontId="0" fillId="0" borderId="0" xfId="0" applyBorder="1" applyAlignment="1">
      <alignment wrapText="1"/>
    </xf>
    <xf numFmtId="8" fontId="0" fillId="0" borderId="7" xfId="0" applyNumberFormat="1" applyBorder="1"/>
    <xf numFmtId="0" fontId="7" fillId="0" borderId="6" xfId="1" applyFont="1" applyFill="1" applyBorder="1"/>
    <xf numFmtId="8" fontId="0" fillId="0" borderId="8" xfId="0" applyNumberFormat="1" applyBorder="1"/>
    <xf numFmtId="0" fontId="1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wrapText="1"/>
    </xf>
    <xf numFmtId="0" fontId="5" fillId="2" borderId="9" xfId="0" applyFont="1" applyFill="1" applyBorder="1" applyAlignment="1">
      <alignment horizontal="left" wrapText="1"/>
    </xf>
    <xf numFmtId="8" fontId="5" fillId="2" borderId="9" xfId="0" applyNumberFormat="1" applyFont="1" applyFill="1" applyBorder="1" applyAlignment="1">
      <alignment horizontal="right" wrapText="1"/>
    </xf>
    <xf numFmtId="2" fontId="5" fillId="2" borderId="9" xfId="0" applyNumberFormat="1" applyFont="1" applyFill="1" applyBorder="1" applyAlignment="1">
      <alignment horizontal="right" wrapText="1"/>
    </xf>
    <xf numFmtId="8" fontId="5" fillId="3" borderId="10" xfId="0" applyNumberFormat="1" applyFont="1" applyFill="1" applyBorder="1" applyAlignment="1">
      <alignment horizontal="right" wrapText="1"/>
    </xf>
    <xf numFmtId="10" fontId="5" fillId="3" borderId="11" xfId="0" applyNumberFormat="1" applyFont="1" applyFill="1" applyBorder="1" applyAlignment="1">
      <alignment horizontal="right" wrapText="1"/>
    </xf>
    <xf numFmtId="8" fontId="5" fillId="3" borderId="12" xfId="0" applyNumberFormat="1" applyFont="1" applyFill="1" applyBorder="1" applyAlignment="1">
      <alignment horizontal="right" wrapText="1"/>
    </xf>
    <xf numFmtId="0" fontId="10" fillId="2" borderId="13" xfId="0" applyFont="1" applyFill="1" applyBorder="1" applyAlignment="1">
      <alignment wrapText="1"/>
    </xf>
    <xf numFmtId="2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8" fontId="0" fillId="0" borderId="0" xfId="0" applyNumberFormat="1" applyFill="1" applyBorder="1" applyAlignment="1">
      <alignment horizontal="right"/>
    </xf>
    <xf numFmtId="8" fontId="7" fillId="0" borderId="6" xfId="1" applyNumberFormat="1" applyFont="1" applyFill="1" applyBorder="1" applyAlignment="1">
      <alignment horizontal="right"/>
    </xf>
    <xf numFmtId="2" fontId="10" fillId="2" borderId="13" xfId="0" applyNumberFormat="1" applyFont="1" applyFill="1" applyBorder="1" applyAlignment="1">
      <alignment horizontal="right" wrapText="1"/>
    </xf>
    <xf numFmtId="8" fontId="10" fillId="2" borderId="13" xfId="0" applyNumberFormat="1" applyFont="1" applyFill="1" applyBorder="1" applyAlignment="1">
      <alignment horizontal="right" wrapText="1"/>
    </xf>
    <xf numFmtId="8" fontId="0" fillId="0" borderId="3" xfId="0" applyNumberForma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40" fontId="0" fillId="0" borderId="0" xfId="0" applyNumberFormat="1" applyFill="1" applyBorder="1" applyAlignment="1">
      <alignment horizontal="right"/>
    </xf>
    <xf numFmtId="10" fontId="0" fillId="0" borderId="3" xfId="0" applyNumberFormat="1" applyFill="1" applyBorder="1" applyAlignment="1">
      <alignment horizontal="right"/>
    </xf>
    <xf numFmtId="8" fontId="0" fillId="0" borderId="3" xfId="0" applyNumberFormat="1" applyFill="1" applyBorder="1"/>
    <xf numFmtId="8" fontId="0" fillId="0" borderId="0" xfId="0" applyNumberFormat="1" applyBorder="1"/>
    <xf numFmtId="8" fontId="0" fillId="0" borderId="0" xfId="0" applyNumberForma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4" fontId="13" fillId="0" borderId="0" xfId="0" applyNumberFormat="1" applyFont="1"/>
    <xf numFmtId="4" fontId="11" fillId="0" borderId="0" xfId="0" applyNumberFormat="1" applyFont="1"/>
    <xf numFmtId="0" fontId="13" fillId="0" borderId="2" xfId="0" applyFont="1" applyBorder="1"/>
  </cellXfs>
  <cellStyles count="3">
    <cellStyle name="Heading 1" xfId="1" builtinId="1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topLeftCell="H1" workbookViewId="0">
      <selection activeCell="M6" sqref="M6:W6"/>
    </sheetView>
  </sheetViews>
  <sheetFormatPr defaultRowHeight="15" x14ac:dyDescent="0.25"/>
  <cols>
    <col min="1" max="1" width="34.7109375" style="11" customWidth="1"/>
    <col min="2" max="2" width="15.42578125" style="11" customWidth="1"/>
    <col min="3" max="3" width="15.42578125" style="37" customWidth="1"/>
    <col min="4" max="4" width="14.5703125" style="38" customWidth="1"/>
    <col min="5" max="5" width="12.85546875" style="38" customWidth="1"/>
    <col min="6" max="6" width="19.42578125" style="39" customWidth="1"/>
    <col min="7" max="7" width="14.42578125" style="39" customWidth="1"/>
    <col min="8" max="8" width="13.85546875" style="39" customWidth="1"/>
    <col min="9" max="9" width="12.5703125" style="39" customWidth="1"/>
    <col min="10" max="10" width="16" style="39" customWidth="1"/>
    <col min="11" max="12" width="15.42578125" style="39" customWidth="1"/>
    <col min="13" max="18" width="18.140625" style="39" customWidth="1"/>
    <col min="19" max="19" width="12.5703125" style="10" customWidth="1"/>
    <col min="20" max="20" width="15.28515625" style="11" customWidth="1"/>
    <col min="21" max="21" width="12.140625" style="11" customWidth="1"/>
    <col min="22" max="22" width="16.28515625" style="11" customWidth="1"/>
    <col min="23" max="16384" width="9.140625" style="11"/>
  </cols>
  <sheetData>
    <row r="1" spans="1:23" ht="18.75" x14ac:dyDescent="0.3">
      <c r="A1" s="18" t="s">
        <v>19</v>
      </c>
      <c r="B1" s="19"/>
    </row>
    <row r="2" spans="1:23" ht="18.75" x14ac:dyDescent="0.3">
      <c r="A2" s="18" t="s">
        <v>18</v>
      </c>
      <c r="B2" s="19"/>
    </row>
    <row r="3" spans="1:23" ht="18.75" x14ac:dyDescent="0.3">
      <c r="A3" s="18" t="s">
        <v>44</v>
      </c>
      <c r="B3" s="19"/>
    </row>
    <row r="4" spans="1:23" ht="15.75" x14ac:dyDescent="0.25">
      <c r="A4" s="28"/>
    </row>
    <row r="5" spans="1:23" ht="24" thickBot="1" x14ac:dyDescent="0.4">
      <c r="A5" s="17" t="s">
        <v>39</v>
      </c>
      <c r="M5" s="40" t="s">
        <v>40</v>
      </c>
    </row>
    <row r="6" spans="1:23" s="29" customFormat="1" ht="53.25" customHeight="1" thickTop="1" thickBot="1" x14ac:dyDescent="0.4">
      <c r="A6" s="36" t="s">
        <v>38</v>
      </c>
      <c r="B6" s="36" t="s">
        <v>37</v>
      </c>
      <c r="C6" s="41" t="s">
        <v>1</v>
      </c>
      <c r="D6" s="42" t="s">
        <v>17</v>
      </c>
      <c r="E6" s="42" t="s">
        <v>3</v>
      </c>
      <c r="F6" s="42" t="s">
        <v>11</v>
      </c>
      <c r="G6" s="42" t="s">
        <v>10</v>
      </c>
      <c r="H6" s="42" t="s">
        <v>4</v>
      </c>
      <c r="I6" s="42" t="s">
        <v>5</v>
      </c>
      <c r="J6" s="42" t="s">
        <v>6</v>
      </c>
      <c r="K6" s="42" t="s">
        <v>12</v>
      </c>
      <c r="L6" s="42" t="s">
        <v>7</v>
      </c>
      <c r="M6" s="33" t="s">
        <v>8</v>
      </c>
      <c r="N6" s="34" t="s">
        <v>9</v>
      </c>
      <c r="O6" s="35" t="s">
        <v>45</v>
      </c>
      <c r="P6" s="34" t="s">
        <v>9</v>
      </c>
      <c r="Q6" s="35" t="s">
        <v>41</v>
      </c>
      <c r="R6" s="34" t="s">
        <v>9</v>
      </c>
      <c r="S6" s="35" t="s">
        <v>46</v>
      </c>
      <c r="T6" s="34" t="s">
        <v>9</v>
      </c>
      <c r="U6" s="35" t="s">
        <v>42</v>
      </c>
      <c r="V6" s="34" t="s">
        <v>9</v>
      </c>
      <c r="W6" s="35" t="s">
        <v>7</v>
      </c>
    </row>
    <row r="7" spans="1:23" x14ac:dyDescent="0.25">
      <c r="A7" s="11">
        <f>'Tab 1'!B1</f>
        <v>0</v>
      </c>
      <c r="B7" s="11" t="str">
        <f>'Tab 1'!B2</f>
        <v>High</v>
      </c>
      <c r="C7" s="37">
        <f>SUMIFS('Tab 1'!E:E,'Tab 1'!A:A,"Personnel")</f>
        <v>0</v>
      </c>
      <c r="D7" s="38">
        <f>SUMIFS('Tab 1'!F:F,'Tab 1'!A:A,"personnel")</f>
        <v>0</v>
      </c>
      <c r="E7" s="38">
        <f>SUMIFS('Tab 1'!G:G,'Tab 1'!A:A,"Personnel")</f>
        <v>0</v>
      </c>
      <c r="F7" s="39">
        <f>SUM(D7:E7)</f>
        <v>0</v>
      </c>
      <c r="G7" s="39">
        <f>SUMIFS('Tab 1'!D:D,'Tab 1'!A:A,"Contract Labor")</f>
        <v>0</v>
      </c>
      <c r="H7" s="39">
        <f>SUMIFS('Tab 1'!D:D,'Tab 1'!A:A,"General Expense")</f>
        <v>0</v>
      </c>
      <c r="I7" s="39">
        <f>SUMIFS('Tab 1'!D:D,'Tab 1'!A:A,"Travel")</f>
        <v>0</v>
      </c>
      <c r="J7" s="39">
        <f>SUMIFS('Tab 1'!D:D,'Tab 1'!A:A,"Capital Equipment")</f>
        <v>0</v>
      </c>
      <c r="K7" s="39">
        <f>SUM(G7:J7)</f>
        <v>0</v>
      </c>
      <c r="L7" s="39">
        <f>SUM(F7,K7)</f>
        <v>0</v>
      </c>
      <c r="M7" s="39">
        <f>SUM('Tab 1'!I:I)</f>
        <v>0</v>
      </c>
      <c r="N7" s="44">
        <f>IFERROR(M7/L7,0)</f>
        <v>0</v>
      </c>
      <c r="O7" s="39">
        <f>SUM('Tab 1'!K:K)</f>
        <v>0</v>
      </c>
      <c r="P7" s="44">
        <f>IFERROR(O7/L7,0)</f>
        <v>0</v>
      </c>
      <c r="Q7" s="39">
        <f>SUM('Tab 1'!M:M)</f>
        <v>0</v>
      </c>
      <c r="R7" s="44">
        <f>IFERROR(Q7/L7,0)</f>
        <v>0</v>
      </c>
      <c r="S7" s="39">
        <f>SUM('Tab 1'!O:O)</f>
        <v>0</v>
      </c>
      <c r="T7" s="44">
        <f>IFERROR(S7/L7,0)</f>
        <v>0</v>
      </c>
      <c r="U7" s="39">
        <f>SUM('Tab 1'!Q:Q)</f>
        <v>0</v>
      </c>
      <c r="V7" s="44">
        <f>IFERROR(U7/L7,0)</f>
        <v>0</v>
      </c>
      <c r="W7" s="49">
        <f>U7+S7+Q7+O7+M7</f>
        <v>0</v>
      </c>
    </row>
    <row r="8" spans="1:23" x14ac:dyDescent="0.25">
      <c r="N8" s="44"/>
      <c r="R8" s="44"/>
      <c r="S8" s="39"/>
    </row>
    <row r="9" spans="1:23" x14ac:dyDescent="0.25">
      <c r="A9" s="11">
        <f>'Tab 2'!B1</f>
        <v>0</v>
      </c>
      <c r="C9" s="37">
        <f>SUMIFS('Tab 2'!E:E,'Tab 2'!A:A,"Personnel")</f>
        <v>0</v>
      </c>
      <c r="D9" s="38">
        <f>SUMIFS('Tab 2'!F:F,'Tab 2'!A:A,"personnel")</f>
        <v>0</v>
      </c>
      <c r="E9" s="38">
        <f>SUMIFS('Tab 2'!G:G,'Tab 2'!A:A,"Personnel")</f>
        <v>0</v>
      </c>
      <c r="F9" s="39">
        <f>SUM(D9:E9)</f>
        <v>0</v>
      </c>
      <c r="G9" s="39">
        <f>SUMIFS('Tab 2'!D:D,'Tab 2'!A:A,"Contract Labor")</f>
        <v>0</v>
      </c>
      <c r="H9" s="39">
        <f>SUMIFS('Tab 2'!D:D,'Tab 2'!A:A,"General Expense")</f>
        <v>0</v>
      </c>
      <c r="I9" s="39">
        <f>SUMIFS('Tab 2'!D:D,'Tab 2'!A:A,"Travel")</f>
        <v>0</v>
      </c>
      <c r="J9" s="39">
        <f>SUMIFS('Tab 2'!D:D,'Tab 2'!A:A,"Capital Equipment")</f>
        <v>0</v>
      </c>
      <c r="K9" s="39">
        <f>SUM(G9:J9)</f>
        <v>0</v>
      </c>
      <c r="L9" s="39">
        <f>SUM(F9,K9)</f>
        <v>0</v>
      </c>
      <c r="M9" s="39">
        <f>SUM('Tab 2'!I:I)</f>
        <v>0</v>
      </c>
      <c r="N9" s="44">
        <f>IFERROR(M9/L9,0)</f>
        <v>0</v>
      </c>
      <c r="O9" s="39">
        <f>SUM('Tab 2'!K:K)</f>
        <v>0</v>
      </c>
      <c r="P9" s="44">
        <f>IFERROR(O9/L9,0)</f>
        <v>0</v>
      </c>
      <c r="Q9" s="39">
        <f>SUM('Tab 2'!M:M)</f>
        <v>0</v>
      </c>
      <c r="R9" s="44">
        <f>IFERROR(Q9/L9,0)</f>
        <v>0</v>
      </c>
      <c r="S9" s="39">
        <f>SUM('Tab 2'!O:O)</f>
        <v>0</v>
      </c>
      <c r="T9" s="44">
        <f>IFERROR(S9/L9,0)</f>
        <v>0</v>
      </c>
      <c r="U9" s="39">
        <f>SUM('Tab 2'!Q:Q)</f>
        <v>0</v>
      </c>
      <c r="V9" s="44">
        <f>IFERROR(U9/L9,0)</f>
        <v>0</v>
      </c>
      <c r="W9" s="49">
        <f>U9+S9+Q9+O9+M9</f>
        <v>0</v>
      </c>
    </row>
    <row r="10" spans="1:23" x14ac:dyDescent="0.25">
      <c r="N10" s="44"/>
      <c r="R10" s="44"/>
      <c r="S10" s="39"/>
      <c r="U10" s="39"/>
    </row>
    <row r="11" spans="1:23" x14ac:dyDescent="0.25">
      <c r="A11" s="11">
        <f>'Tab 3'!B1</f>
        <v>0</v>
      </c>
      <c r="C11" s="37">
        <f>SUMIFS('Tab 3'!E:E,'Tab 3'!A:A,"Personnel")</f>
        <v>0</v>
      </c>
      <c r="D11" s="38">
        <f>SUMIFS('Tab 3'!F:F,'Tab 3'!A:A,"personnel")</f>
        <v>0</v>
      </c>
      <c r="E11" s="38">
        <f>SUMIFS('Tab 3'!G:G,'Tab 3'!A:A,"Personnel")</f>
        <v>0</v>
      </c>
      <c r="F11" s="39">
        <f>SUM(D11:E11)</f>
        <v>0</v>
      </c>
      <c r="G11" s="39">
        <f>SUMIFS('Tab 3'!D:D,'Tab 3'!A:A,"Contract Labor")</f>
        <v>0</v>
      </c>
      <c r="H11" s="39">
        <f>SUMIFS('Tab 3'!D:D,'Tab 3'!A:A,"General Expense")</f>
        <v>0</v>
      </c>
      <c r="I11" s="39">
        <f>SUMIFS('Tab 3'!D:D,'Tab 3'!A:A,"Travel")</f>
        <v>0</v>
      </c>
      <c r="J11" s="39">
        <f>SUMIFS('Tab 3'!D:D,'Tab 3'!A:A,"Capital Equipment")</f>
        <v>0</v>
      </c>
      <c r="K11" s="39">
        <f>SUM(G11:J11)</f>
        <v>0</v>
      </c>
      <c r="L11" s="39">
        <f>SUM(F11,K11)</f>
        <v>0</v>
      </c>
      <c r="M11" s="39">
        <f>SUM('Tab 3'!I:I)</f>
        <v>0</v>
      </c>
      <c r="N11" s="44">
        <f>IFERROR(M11/L11,0)</f>
        <v>0</v>
      </c>
      <c r="O11" s="39">
        <f>SUM('Tab 3'!K:K)</f>
        <v>0</v>
      </c>
      <c r="P11" s="44">
        <f>IFERROR(O11/L11,0)</f>
        <v>0</v>
      </c>
      <c r="Q11" s="39">
        <f>SUM('Tab 3'!M:M)</f>
        <v>0</v>
      </c>
      <c r="R11" s="44">
        <f>IFERROR(Q11/L11,0)</f>
        <v>0</v>
      </c>
      <c r="S11" s="39">
        <f>SUM('Tab 3'!O:O)</f>
        <v>0</v>
      </c>
      <c r="T11" s="44">
        <f>IFERROR(S11/L11,0)</f>
        <v>0</v>
      </c>
      <c r="U11" s="39">
        <f>SUM('Tab 3'!Q:Q)</f>
        <v>0</v>
      </c>
      <c r="V11" s="44">
        <f>IFERROR(U11/L11,0)</f>
        <v>0</v>
      </c>
      <c r="W11" s="49">
        <f>U11+S11+Q11+O11+M11</f>
        <v>0</v>
      </c>
    </row>
    <row r="12" spans="1:23" x14ac:dyDescent="0.25">
      <c r="N12" s="44"/>
      <c r="R12" s="44"/>
      <c r="S12" s="39"/>
      <c r="U12" s="39"/>
    </row>
    <row r="13" spans="1:23" x14ac:dyDescent="0.25">
      <c r="A13" s="11">
        <f>'Tab 4'!B1</f>
        <v>0</v>
      </c>
      <c r="C13" s="37">
        <f>SUMIFS('Tab 4'!E:E,'Tab 4'!A:A,"Personnel")</f>
        <v>0</v>
      </c>
      <c r="D13" s="38">
        <f>SUMIFS('Tab 4'!F:F,'Tab 4'!A:A,"personnel")</f>
        <v>0</v>
      </c>
      <c r="E13" s="38">
        <f>SUMIFS('Tab 4'!G:G,'Tab 4'!A:A,"Personnel")</f>
        <v>0</v>
      </c>
      <c r="F13" s="39">
        <f>SUM(D13:E13)</f>
        <v>0</v>
      </c>
      <c r="G13" s="39">
        <f>SUMIFS('Tab 4'!D:D,'Tab 4'!A:A,"Contract Labor")</f>
        <v>0</v>
      </c>
      <c r="H13" s="39">
        <f>SUMIFS('Tab 4'!D:D,'Tab 4'!A:A,"General Expense")</f>
        <v>0</v>
      </c>
      <c r="I13" s="39">
        <f>SUMIFS('Tab 4'!D:D,'Tab 4'!A:A,"Travel")</f>
        <v>0</v>
      </c>
      <c r="J13" s="39">
        <f>SUMIFS('Tab 4'!D:D,'Tab 4'!A:A,"Capital Equipment")</f>
        <v>0</v>
      </c>
      <c r="K13" s="39">
        <f>SUM(G13:J13)</f>
        <v>0</v>
      </c>
      <c r="L13" s="39">
        <f>SUM(F13,K13)</f>
        <v>0</v>
      </c>
      <c r="M13" s="39">
        <f>SUM('Tab 4'!I:I)</f>
        <v>0</v>
      </c>
      <c r="N13" s="44">
        <f>IFERROR(M13/L13,0)</f>
        <v>0</v>
      </c>
      <c r="O13" s="39">
        <f>SUM('Tab 4'!K:K)</f>
        <v>0</v>
      </c>
      <c r="P13" s="44">
        <f>IFERROR(O13/L13,0)</f>
        <v>0</v>
      </c>
      <c r="Q13" s="39">
        <f>SUM('Tab 4'!M:M)</f>
        <v>0</v>
      </c>
      <c r="R13" s="44">
        <f>IFERROR(Q13/L13,0)</f>
        <v>0</v>
      </c>
      <c r="S13" s="39">
        <f>SUM('Tab 4'!O:O)</f>
        <v>0</v>
      </c>
      <c r="T13" s="44">
        <f>IFERROR(S13/L13,0)</f>
        <v>0</v>
      </c>
      <c r="U13" s="39">
        <f>SUM('Tab 4'!Q:Q)</f>
        <v>0</v>
      </c>
      <c r="V13" s="44">
        <f>IFERROR(U13/L13,0)</f>
        <v>0</v>
      </c>
      <c r="W13" s="49">
        <f>U13+S13+Q13+O13+M13</f>
        <v>0</v>
      </c>
    </row>
    <row r="14" spans="1:23" x14ac:dyDescent="0.25">
      <c r="N14" s="44"/>
      <c r="R14" s="44"/>
      <c r="S14" s="39"/>
      <c r="U14" s="39"/>
    </row>
    <row r="15" spans="1:23" x14ac:dyDescent="0.25">
      <c r="A15" s="11">
        <f>'Tab 5'!B1</f>
        <v>0</v>
      </c>
      <c r="C15" s="37">
        <f>SUMIFS('Tab 5'!E:E,'Tab 5'!A:A,"Personnel")</f>
        <v>0</v>
      </c>
      <c r="D15" s="38">
        <f>SUMIFS('Tab 5'!F:F,'Tab 5'!A:A,"personnel")</f>
        <v>0</v>
      </c>
      <c r="E15" s="38">
        <f>SUMIFS('Tab 5'!G:G,'Tab 5'!A:A,"Personnel")</f>
        <v>0</v>
      </c>
      <c r="F15" s="39">
        <f>SUM(D15:E15)</f>
        <v>0</v>
      </c>
      <c r="G15" s="39">
        <f>SUMIFS('Tab 5'!D:D,'Tab 5'!A:A,"Contract Labor")</f>
        <v>0</v>
      </c>
      <c r="H15" s="39">
        <f>SUMIFS('Tab 5'!D:D,'Tab 5'!A:A,"General Expense")</f>
        <v>0</v>
      </c>
      <c r="I15" s="39">
        <f>SUMIFS('Tab 5'!D:D,'Tab 5'!A:A,"Travel")</f>
        <v>0</v>
      </c>
      <c r="J15" s="39">
        <f>SUMIFS('Tab 5'!D:D,'Tab 5'!A:A,"Capital Equipment")</f>
        <v>0</v>
      </c>
      <c r="K15" s="39">
        <f>SUM(G15:J15)</f>
        <v>0</v>
      </c>
      <c r="L15" s="39">
        <f>SUM(F15,K15)</f>
        <v>0</v>
      </c>
      <c r="M15" s="39">
        <f>SUM('Tab 5'!I:I)</f>
        <v>0</v>
      </c>
      <c r="N15" s="44">
        <f>IFERROR(M15/L15,0)</f>
        <v>0</v>
      </c>
      <c r="O15" s="39">
        <f>SUM('Tab 5'!K:K)</f>
        <v>0</v>
      </c>
      <c r="P15" s="44">
        <f>IFERROR(O15/L15,0)</f>
        <v>0</v>
      </c>
      <c r="Q15" s="39">
        <f>SUM('Tab 5'!M:M)</f>
        <v>0</v>
      </c>
      <c r="R15" s="44">
        <f>IFERROR(Q15/L15,0)</f>
        <v>0</v>
      </c>
      <c r="S15" s="39">
        <f>SUM('Tab 5'!O:O)</f>
        <v>0</v>
      </c>
      <c r="T15" s="44">
        <f>IFERROR(S15/L15,0)</f>
        <v>0</v>
      </c>
      <c r="U15" s="39">
        <f>SUM('Tab 5'!Q:Q)</f>
        <v>0</v>
      </c>
      <c r="V15" s="44">
        <f>IFERROR(U15/L15,0)</f>
        <v>0</v>
      </c>
      <c r="W15" s="49">
        <f>U15+S15+Q15+O15+M15</f>
        <v>0</v>
      </c>
    </row>
    <row r="16" spans="1:23" x14ac:dyDescent="0.25">
      <c r="N16" s="44"/>
      <c r="R16" s="44"/>
      <c r="S16" s="39"/>
      <c r="U16" s="39"/>
    </row>
    <row r="17" spans="1:23" x14ac:dyDescent="0.25">
      <c r="A17" s="11">
        <f>'Tab 6'!B1</f>
        <v>0</v>
      </c>
      <c r="C17" s="37">
        <f>SUMIFS('Tab 6'!E:E,'Tab 6'!A:A,"Personnel")</f>
        <v>0</v>
      </c>
      <c r="D17" s="38">
        <f>SUMIFS('Tab 6'!F:F,'Tab 6'!A:A,"personnel")</f>
        <v>0</v>
      </c>
      <c r="E17" s="38">
        <f>SUMIFS('Tab 6'!G:G,'Tab 6'!A:A,"Personnel")</f>
        <v>0</v>
      </c>
      <c r="F17" s="39">
        <f>SUM(D17:E17)</f>
        <v>0</v>
      </c>
      <c r="G17" s="39">
        <f>SUMIFS('Tab 6'!D:D,'Tab 6'!A:A,"Contract Labor")</f>
        <v>0</v>
      </c>
      <c r="H17" s="39">
        <f>SUMIFS('Tab 6'!D:D,'Tab 6'!A:A,"General Expense")</f>
        <v>0</v>
      </c>
      <c r="I17" s="39">
        <f>SUMIFS('Tab 6'!D:D,'Tab 6'!A:A,"Travel")</f>
        <v>0</v>
      </c>
      <c r="J17" s="39">
        <f>SUMIFS('Tab 6'!D:D,'Tab 6'!A:A,"Capital Equipment")</f>
        <v>0</v>
      </c>
      <c r="K17" s="39">
        <f>SUM(G17:J17)</f>
        <v>0</v>
      </c>
      <c r="L17" s="39">
        <f>SUM(F17,K17)</f>
        <v>0</v>
      </c>
      <c r="M17" s="39">
        <f>SUM('Tab 6'!I:I)</f>
        <v>0</v>
      </c>
      <c r="N17" s="44">
        <f>IFERROR(M17/L17,0)</f>
        <v>0</v>
      </c>
      <c r="O17" s="39">
        <f>SUM('Tab 6'!K:K)</f>
        <v>0</v>
      </c>
      <c r="P17" s="44">
        <f>IFERROR(O17/L17,0)</f>
        <v>0</v>
      </c>
      <c r="Q17" s="39">
        <f>SUM('Tab 6'!M:M)</f>
        <v>0</v>
      </c>
      <c r="R17" s="44">
        <f>IFERROR(Q17/L17,0)</f>
        <v>0</v>
      </c>
      <c r="S17" s="39">
        <f>SUM('Tab 6'!O:O)</f>
        <v>0</v>
      </c>
      <c r="T17" s="44">
        <f>IFERROR(S17/L17,0)</f>
        <v>0</v>
      </c>
      <c r="U17" s="39">
        <f>SUM('Tab 6'!Q:Q)</f>
        <v>0</v>
      </c>
      <c r="V17" s="44">
        <f>IFERROR(U17/L17,0)</f>
        <v>0</v>
      </c>
      <c r="W17" s="49">
        <f>U17+S17+Q17+O17+M17</f>
        <v>0</v>
      </c>
    </row>
    <row r="18" spans="1:23" x14ac:dyDescent="0.25">
      <c r="N18" s="44"/>
      <c r="R18" s="44"/>
      <c r="S18" s="39"/>
      <c r="U18" s="39"/>
    </row>
    <row r="19" spans="1:23" x14ac:dyDescent="0.25">
      <c r="A19" s="11">
        <f>'Tab 7'!B1</f>
        <v>0</v>
      </c>
      <c r="C19" s="37">
        <f>SUMIFS('Tab 7'!E:E,'Tab 7'!A:A,"Personnel")</f>
        <v>0</v>
      </c>
      <c r="D19" s="38">
        <f>SUMIFS('Tab 7'!F:F,'Tab 7'!A:A,"personnel")</f>
        <v>0</v>
      </c>
      <c r="E19" s="38">
        <f>SUMIFS('Tab 7'!G:G,'Tab 7'!A:A,"Personnel")</f>
        <v>0</v>
      </c>
      <c r="F19" s="39">
        <f>SUM(D19:E19)</f>
        <v>0</v>
      </c>
      <c r="G19" s="39">
        <f>SUMIFS('Tab 7'!D:D,'Tab 7'!A:A,"Contract Labor")</f>
        <v>0</v>
      </c>
      <c r="H19" s="39">
        <f>SUMIFS('Tab 7'!D:D,'Tab 7'!A:A,"General Expense")</f>
        <v>0</v>
      </c>
      <c r="I19" s="39">
        <f>SUMIFS('Tab 7'!D:D,'Tab 7'!A:A,"Travel")</f>
        <v>0</v>
      </c>
      <c r="J19" s="39">
        <f>SUMIFS('Tab 7'!D:D,'Tab 7'!A:A,"Capital Equipment")</f>
        <v>0</v>
      </c>
      <c r="K19" s="39">
        <f>SUM(G19:J19)</f>
        <v>0</v>
      </c>
      <c r="L19" s="39">
        <f>SUM(F19,K19)</f>
        <v>0</v>
      </c>
      <c r="M19" s="39">
        <f>SUM('Tab 7'!I:I)</f>
        <v>0</v>
      </c>
      <c r="N19" s="44">
        <f>IFERROR(M19/L19,0)</f>
        <v>0</v>
      </c>
      <c r="O19" s="39">
        <f>SUM('Tab 7'!K:K)</f>
        <v>0</v>
      </c>
      <c r="P19" s="44">
        <f>IFERROR(O19/L19,0)</f>
        <v>0</v>
      </c>
      <c r="Q19" s="39">
        <f>SUM('Tab 7'!M:M)</f>
        <v>0</v>
      </c>
      <c r="R19" s="44">
        <f>IFERROR(Q19/L19,0)</f>
        <v>0</v>
      </c>
      <c r="S19" s="39">
        <f>SUM('Tab 7'!O:O)</f>
        <v>0</v>
      </c>
      <c r="T19" s="44">
        <f>IFERROR(S19/L19,0)</f>
        <v>0</v>
      </c>
      <c r="U19" s="39">
        <f>SUM('Tab 7'!Q:Q)</f>
        <v>0</v>
      </c>
      <c r="V19" s="44">
        <f>IFERROR(U19/L19,0)</f>
        <v>0</v>
      </c>
      <c r="W19" s="49">
        <f>U19+S19+Q19+O19+M19</f>
        <v>0</v>
      </c>
    </row>
    <row r="20" spans="1:23" x14ac:dyDescent="0.25">
      <c r="N20" s="44"/>
      <c r="S20" s="39"/>
    </row>
    <row r="21" spans="1:23" ht="15.75" thickBot="1" x14ac:dyDescent="0.3">
      <c r="A21" s="27" t="s">
        <v>7</v>
      </c>
      <c r="C21" s="43">
        <f t="shared" ref="C21:P21" si="0">SUM(C7:C19)</f>
        <v>0</v>
      </c>
      <c r="D21" s="43">
        <f t="shared" si="0"/>
        <v>0</v>
      </c>
      <c r="E21" s="43">
        <f t="shared" si="0"/>
        <v>0</v>
      </c>
      <c r="F21" s="43">
        <f t="shared" si="0"/>
        <v>0</v>
      </c>
      <c r="G21" s="43">
        <f t="shared" si="0"/>
        <v>0</v>
      </c>
      <c r="H21" s="43">
        <f t="shared" si="0"/>
        <v>0</v>
      </c>
      <c r="I21" s="43">
        <f t="shared" si="0"/>
        <v>0</v>
      </c>
      <c r="J21" s="43">
        <f t="shared" si="0"/>
        <v>0</v>
      </c>
      <c r="K21" s="43">
        <f t="shared" si="0"/>
        <v>0</v>
      </c>
      <c r="L21" s="43">
        <f t="shared" si="0"/>
        <v>0</v>
      </c>
      <c r="M21" s="43">
        <f t="shared" si="0"/>
        <v>0</v>
      </c>
      <c r="N21" s="43">
        <f t="shared" si="0"/>
        <v>0</v>
      </c>
      <c r="O21" s="43">
        <f>SUM(O7:O19)</f>
        <v>0</v>
      </c>
      <c r="P21" s="43">
        <f t="shared" si="0"/>
        <v>0</v>
      </c>
      <c r="Q21" s="43">
        <f>SUM(Q7:Q19)</f>
        <v>0</v>
      </c>
      <c r="R21" s="46">
        <f>SUM(R7:R19)</f>
        <v>0</v>
      </c>
      <c r="S21" s="47">
        <f>SUM(S7:S19)</f>
        <v>0</v>
      </c>
      <c r="T21" s="43">
        <f t="shared" ref="T21" si="1">SUM(T7:T19)</f>
        <v>0</v>
      </c>
      <c r="U21" s="47">
        <f>SUM(U7:U19)</f>
        <v>0</v>
      </c>
      <c r="V21" s="43">
        <f t="shared" ref="V21" si="2">SUM(V7:V19)</f>
        <v>0</v>
      </c>
      <c r="W21" s="47">
        <f>SUM(W7:W19)</f>
        <v>0</v>
      </c>
    </row>
    <row r="22" spans="1:23" ht="15.75" thickTop="1" x14ac:dyDescent="0.25"/>
    <row r="23" spans="1:23" x14ac:dyDescent="0.25">
      <c r="M23" s="45"/>
    </row>
    <row r="24" spans="1:23" x14ac:dyDescent="0.25">
      <c r="M24" s="4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" sqref="E1:E3"/>
    </sheetView>
  </sheetViews>
  <sheetFormatPr defaultRowHeight="15" x14ac:dyDescent="0.25"/>
  <sheetData>
    <row r="1" spans="1:5" x14ac:dyDescent="0.25">
      <c r="A1" s="6" t="s">
        <v>26</v>
      </c>
      <c r="E1" s="6" t="s">
        <v>31</v>
      </c>
    </row>
    <row r="2" spans="1:5" x14ac:dyDescent="0.25">
      <c r="A2" s="6" t="s">
        <v>27</v>
      </c>
      <c r="E2" s="6" t="s">
        <v>32</v>
      </c>
    </row>
    <row r="3" spans="1:5" x14ac:dyDescent="0.25">
      <c r="A3" s="6" t="s">
        <v>28</v>
      </c>
      <c r="E3" s="6" t="s">
        <v>43</v>
      </c>
    </row>
  </sheetData>
  <dataValidations count="1">
    <dataValidation type="list" allowBlank="1" showInputMessage="1" showErrorMessage="1" sqref="A1">
      <formula1>Priority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opLeftCell="D1" workbookViewId="0">
      <selection activeCell="I5" sqref="I5:S5"/>
    </sheetView>
  </sheetViews>
  <sheetFormatPr defaultRowHeight="15" x14ac:dyDescent="0.25"/>
  <cols>
    <col min="1" max="1" width="20.42578125" style="7" bestFit="1" customWidth="1"/>
    <col min="2" max="2" width="20.5703125" style="9" customWidth="1"/>
    <col min="3" max="3" width="21" customWidth="1"/>
    <col min="4" max="4" width="12.42578125" style="15" customWidth="1"/>
    <col min="5" max="5" width="12.42578125" style="20" customWidth="1"/>
    <col min="6" max="8" width="12.42578125" style="15" customWidth="1"/>
    <col min="9" max="9" width="18.28515625" style="26" customWidth="1"/>
    <col min="10" max="10" width="18.28515625" style="14" customWidth="1"/>
    <col min="11" max="11" width="18.28515625" style="24" customWidth="1"/>
    <col min="12" max="12" width="18.28515625" style="14" customWidth="1"/>
    <col min="13" max="13" width="18.28515625" style="24" customWidth="1"/>
    <col min="14" max="14" width="18.28515625" style="14" customWidth="1"/>
    <col min="15" max="15" width="18.28515625" style="24" customWidth="1"/>
    <col min="16" max="16" width="18.28515625" style="14" customWidth="1"/>
    <col min="17" max="17" width="18.28515625" style="24" customWidth="1"/>
    <col min="18" max="18" width="14.5703125" style="14" customWidth="1"/>
    <col min="19" max="16384" width="9.140625" style="7"/>
  </cols>
  <sheetData>
    <row r="1" spans="1:19" ht="18.75" x14ac:dyDescent="0.3">
      <c r="A1" s="18" t="s">
        <v>38</v>
      </c>
      <c r="B1" s="19"/>
      <c r="I1" s="14"/>
      <c r="K1" s="14"/>
      <c r="M1" s="14"/>
      <c r="O1" s="14"/>
      <c r="Q1" s="14"/>
    </row>
    <row r="2" spans="1:19" ht="18.75" x14ac:dyDescent="0.3">
      <c r="A2" s="18" t="s">
        <v>37</v>
      </c>
      <c r="B2" s="19" t="s">
        <v>26</v>
      </c>
      <c r="I2" s="14"/>
      <c r="K2" s="14"/>
      <c r="M2" s="14"/>
      <c r="O2" s="14"/>
      <c r="Q2" s="14"/>
    </row>
    <row r="3" spans="1:19" x14ac:dyDescent="0.25">
      <c r="A3" s="6"/>
      <c r="B3" s="6"/>
      <c r="I3" s="14"/>
      <c r="K3" s="14"/>
      <c r="M3" s="14"/>
      <c r="O3" s="14"/>
      <c r="Q3" s="14"/>
    </row>
    <row r="4" spans="1:19" ht="24" thickBot="1" x14ac:dyDescent="0.4">
      <c r="A4" s="17" t="s">
        <v>39</v>
      </c>
      <c r="B4" s="13"/>
      <c r="C4" s="13"/>
      <c r="D4" s="16"/>
      <c r="E4" s="21"/>
      <c r="F4" s="16"/>
      <c r="G4" s="16"/>
      <c r="H4" s="16"/>
      <c r="I4" s="25" t="s">
        <v>25</v>
      </c>
      <c r="J4" s="12"/>
      <c r="K4" s="14"/>
      <c r="M4" s="14"/>
      <c r="N4" s="22"/>
      <c r="O4" s="14"/>
      <c r="P4" s="22"/>
      <c r="Q4" s="14"/>
      <c r="R4" s="22"/>
    </row>
    <row r="5" spans="1:19" s="23" customFormat="1" ht="44.25" customHeight="1" thickTop="1" thickBot="1" x14ac:dyDescent="0.4">
      <c r="A5" s="30" t="s">
        <v>29</v>
      </c>
      <c r="B5" s="30" t="s">
        <v>36</v>
      </c>
      <c r="C5" s="30" t="s">
        <v>0</v>
      </c>
      <c r="D5" s="31" t="s">
        <v>34</v>
      </c>
      <c r="E5" s="32" t="s">
        <v>1</v>
      </c>
      <c r="F5" s="31" t="s">
        <v>2</v>
      </c>
      <c r="G5" s="31" t="s">
        <v>3</v>
      </c>
      <c r="H5" s="31" t="s">
        <v>7</v>
      </c>
      <c r="I5" s="33" t="s">
        <v>8</v>
      </c>
      <c r="J5" s="34" t="s">
        <v>9</v>
      </c>
      <c r="K5" s="35" t="s">
        <v>45</v>
      </c>
      <c r="L5" s="34" t="s">
        <v>9</v>
      </c>
      <c r="M5" s="35" t="s">
        <v>41</v>
      </c>
      <c r="N5" s="34" t="s">
        <v>9</v>
      </c>
      <c r="O5" s="35" t="s">
        <v>46</v>
      </c>
      <c r="P5" s="34" t="s">
        <v>9</v>
      </c>
      <c r="Q5" s="35" t="s">
        <v>42</v>
      </c>
      <c r="R5" s="34" t="s">
        <v>9</v>
      </c>
      <c r="S5" s="35" t="s">
        <v>7</v>
      </c>
    </row>
    <row r="6" spans="1:19" x14ac:dyDescent="0.25">
      <c r="A6" s="10" t="s">
        <v>16</v>
      </c>
      <c r="B6" s="8" t="s">
        <v>31</v>
      </c>
      <c r="C6" t="s">
        <v>0</v>
      </c>
      <c r="E6" s="20">
        <v>0</v>
      </c>
      <c r="F6" s="15">
        <v>0</v>
      </c>
      <c r="G6" s="15">
        <f>PRODUCT(F6,0.32)</f>
        <v>0</v>
      </c>
      <c r="H6" s="15">
        <f>SUM(F6:G6)</f>
        <v>0</v>
      </c>
      <c r="I6" s="26">
        <v>0</v>
      </c>
      <c r="J6" s="14">
        <f>IFERROR(I6/H6,0)</f>
        <v>0</v>
      </c>
      <c r="K6" s="24">
        <v>0</v>
      </c>
      <c r="L6" s="14">
        <f>IFERROR(K6/H6,0)</f>
        <v>0</v>
      </c>
      <c r="M6" s="24">
        <v>0</v>
      </c>
      <c r="N6" s="14">
        <f>IFERROR(M6/H6,0)</f>
        <v>0</v>
      </c>
      <c r="O6" s="24">
        <v>0</v>
      </c>
      <c r="P6" s="14">
        <f>IFERROR(O6/H6,0)</f>
        <v>0</v>
      </c>
      <c r="Q6" s="24">
        <v>0</v>
      </c>
      <c r="R6" s="14">
        <f>IFERROR(Q6/H6,0)</f>
        <v>0</v>
      </c>
      <c r="S6" s="48">
        <f>Q6+O6+M6+K6+I6</f>
        <v>0</v>
      </c>
    </row>
    <row r="7" spans="1:19" x14ac:dyDescent="0.25">
      <c r="A7" s="10" t="s">
        <v>16</v>
      </c>
      <c r="B7" s="8" t="s">
        <v>32</v>
      </c>
      <c r="C7" t="s">
        <v>0</v>
      </c>
      <c r="E7" s="20">
        <v>0</v>
      </c>
      <c r="F7" s="15">
        <v>0</v>
      </c>
      <c r="G7" s="15">
        <f t="shared" ref="G7:G8" si="0">PRODUCT(F7,0.32)</f>
        <v>0</v>
      </c>
      <c r="H7" s="15">
        <f t="shared" ref="H7:H8" si="1">SUM(F7:G7)</f>
        <v>0</v>
      </c>
      <c r="I7" s="26">
        <v>0</v>
      </c>
      <c r="J7" s="14">
        <f t="shared" ref="J7:J9" si="2">IFERROR(I7/H7,0)</f>
        <v>0</v>
      </c>
      <c r="K7" s="24">
        <v>0</v>
      </c>
      <c r="L7" s="14">
        <f t="shared" ref="L7:L9" si="3">IFERROR(K7/H7,0)</f>
        <v>0</v>
      </c>
      <c r="M7" s="24">
        <v>0</v>
      </c>
      <c r="N7" s="14">
        <f t="shared" ref="N7:N9" si="4">IFERROR(M7/H7,0)</f>
        <v>0</v>
      </c>
      <c r="O7" s="24">
        <v>0</v>
      </c>
      <c r="P7" s="14">
        <f t="shared" ref="P7:P9" si="5">IFERROR(O7/H7,0)</f>
        <v>0</v>
      </c>
      <c r="Q7" s="24">
        <v>0</v>
      </c>
      <c r="R7" s="14">
        <f t="shared" ref="R7:R9" si="6">IFERROR(Q7/H7,0)</f>
        <v>0</v>
      </c>
      <c r="S7" s="48">
        <f t="shared" ref="S7:S9" si="7">Q7+O7+M7+K7+I7</f>
        <v>0</v>
      </c>
    </row>
    <row r="8" spans="1:19" x14ac:dyDescent="0.25">
      <c r="A8" s="10" t="s">
        <v>16</v>
      </c>
      <c r="B8" s="8" t="s">
        <v>43</v>
      </c>
      <c r="C8" t="s">
        <v>0</v>
      </c>
      <c r="E8" s="20">
        <v>0</v>
      </c>
      <c r="F8" s="15">
        <v>0</v>
      </c>
      <c r="G8" s="15">
        <f t="shared" si="0"/>
        <v>0</v>
      </c>
      <c r="H8" s="15">
        <f t="shared" si="1"/>
        <v>0</v>
      </c>
      <c r="I8" s="26">
        <v>0</v>
      </c>
      <c r="J8" s="14">
        <f t="shared" si="2"/>
        <v>0</v>
      </c>
      <c r="K8" s="24">
        <v>0</v>
      </c>
      <c r="L8" s="14">
        <f t="shared" si="3"/>
        <v>0</v>
      </c>
      <c r="M8" s="24">
        <v>0</v>
      </c>
      <c r="N8" s="14">
        <f t="shared" si="4"/>
        <v>0</v>
      </c>
      <c r="O8" s="24">
        <v>0</v>
      </c>
      <c r="P8" s="14">
        <f t="shared" si="5"/>
        <v>0</v>
      </c>
      <c r="Q8" s="24">
        <v>0</v>
      </c>
      <c r="R8" s="14">
        <f t="shared" si="6"/>
        <v>0</v>
      </c>
      <c r="S8" s="48">
        <f t="shared" si="7"/>
        <v>0</v>
      </c>
    </row>
    <row r="9" spans="1:19" x14ac:dyDescent="0.25">
      <c r="A9" s="10" t="s">
        <v>10</v>
      </c>
      <c r="B9" s="8" t="s">
        <v>33</v>
      </c>
      <c r="D9" s="15">
        <v>0</v>
      </c>
      <c r="H9" s="15">
        <f>D9</f>
        <v>0</v>
      </c>
      <c r="I9" s="26">
        <v>0</v>
      </c>
      <c r="J9" s="14">
        <f t="shared" si="2"/>
        <v>0</v>
      </c>
      <c r="K9" s="24">
        <v>0</v>
      </c>
      <c r="L9" s="14">
        <f t="shared" si="3"/>
        <v>0</v>
      </c>
      <c r="M9" s="24">
        <v>0</v>
      </c>
      <c r="N9" s="14">
        <f t="shared" si="4"/>
        <v>0</v>
      </c>
      <c r="O9" s="24">
        <v>0</v>
      </c>
      <c r="P9" s="14">
        <f t="shared" si="5"/>
        <v>0</v>
      </c>
      <c r="Q9" s="24">
        <v>0</v>
      </c>
      <c r="R9" s="14">
        <f t="shared" si="6"/>
        <v>0</v>
      </c>
      <c r="S9" s="48">
        <f t="shared" si="7"/>
        <v>0</v>
      </c>
    </row>
    <row r="10" spans="1:19" x14ac:dyDescent="0.25">
      <c r="B10" s="8"/>
    </row>
    <row r="11" spans="1:19" x14ac:dyDescent="0.25">
      <c r="B11" s="8"/>
    </row>
    <row r="12" spans="1:19" x14ac:dyDescent="0.25">
      <c r="A12" s="7" t="s">
        <v>30</v>
      </c>
      <c r="B12" s="8" t="s">
        <v>13</v>
      </c>
      <c r="D12" s="15">
        <v>0</v>
      </c>
      <c r="H12" s="15">
        <f>D12</f>
        <v>0</v>
      </c>
      <c r="I12" s="26">
        <v>0</v>
      </c>
      <c r="J12" s="14">
        <f t="shared" ref="J12:J16" si="8">IFERROR(I12/H12,0)</f>
        <v>0</v>
      </c>
      <c r="K12" s="24">
        <v>0</v>
      </c>
      <c r="L12" s="14">
        <f t="shared" ref="L12:L16" si="9">IFERROR(K12/H12,0)</f>
        <v>0</v>
      </c>
      <c r="M12" s="24">
        <v>0</v>
      </c>
      <c r="N12" s="14">
        <f t="shared" ref="N12:N16" si="10">IFERROR(M12/H12,0)</f>
        <v>0</v>
      </c>
      <c r="O12" s="24">
        <v>0</v>
      </c>
      <c r="P12" s="14">
        <f t="shared" ref="P12:P16" si="11">IFERROR(O12/H12,0)</f>
        <v>0</v>
      </c>
      <c r="Q12" s="24">
        <v>0</v>
      </c>
      <c r="R12" s="14">
        <f t="shared" ref="R12:R16" si="12">IFERROR(Q12/H12,0)</f>
        <v>0</v>
      </c>
      <c r="S12" s="48">
        <f t="shared" ref="S12:S16" si="13">Q12+O12+M12+K12+I12</f>
        <v>0</v>
      </c>
    </row>
    <row r="13" spans="1:19" x14ac:dyDescent="0.25">
      <c r="A13" s="7" t="s">
        <v>30</v>
      </c>
      <c r="B13" s="8" t="s">
        <v>23</v>
      </c>
      <c r="D13" s="15">
        <v>0</v>
      </c>
      <c r="H13" s="15">
        <f t="shared" ref="H13:H16" si="14">D13</f>
        <v>0</v>
      </c>
      <c r="I13" s="26">
        <v>0</v>
      </c>
      <c r="J13" s="14">
        <f t="shared" si="8"/>
        <v>0</v>
      </c>
      <c r="K13" s="24">
        <v>0</v>
      </c>
      <c r="L13" s="14">
        <f t="shared" si="9"/>
        <v>0</v>
      </c>
      <c r="M13" s="24">
        <v>0</v>
      </c>
      <c r="N13" s="14">
        <f t="shared" si="10"/>
        <v>0</v>
      </c>
      <c r="O13" s="24">
        <v>0</v>
      </c>
      <c r="P13" s="14">
        <f t="shared" si="11"/>
        <v>0</v>
      </c>
      <c r="Q13" s="24">
        <v>0</v>
      </c>
      <c r="R13" s="14">
        <f t="shared" si="12"/>
        <v>0</v>
      </c>
      <c r="S13" s="48">
        <f t="shared" si="13"/>
        <v>0</v>
      </c>
    </row>
    <row r="14" spans="1:19" x14ac:dyDescent="0.25">
      <c r="A14" s="7" t="s">
        <v>30</v>
      </c>
      <c r="B14" s="8" t="s">
        <v>23</v>
      </c>
      <c r="D14" s="15">
        <v>0</v>
      </c>
      <c r="H14" s="15">
        <f t="shared" si="14"/>
        <v>0</v>
      </c>
      <c r="I14" s="26">
        <v>0</v>
      </c>
      <c r="J14" s="14">
        <f t="shared" si="8"/>
        <v>0</v>
      </c>
      <c r="K14" s="24">
        <v>0</v>
      </c>
      <c r="L14" s="14">
        <f t="shared" si="9"/>
        <v>0</v>
      </c>
      <c r="M14" s="24">
        <v>0</v>
      </c>
      <c r="N14" s="14">
        <f t="shared" si="10"/>
        <v>0</v>
      </c>
      <c r="O14" s="24">
        <v>0</v>
      </c>
      <c r="P14" s="14">
        <f t="shared" si="11"/>
        <v>0</v>
      </c>
      <c r="Q14" s="24">
        <v>0</v>
      </c>
      <c r="R14" s="14">
        <f t="shared" si="12"/>
        <v>0</v>
      </c>
      <c r="S14" s="48">
        <f t="shared" si="13"/>
        <v>0</v>
      </c>
    </row>
    <row r="15" spans="1:19" x14ac:dyDescent="0.25">
      <c r="A15" s="7" t="s">
        <v>5</v>
      </c>
      <c r="B15" s="8" t="s">
        <v>5</v>
      </c>
      <c r="D15" s="15">
        <v>0</v>
      </c>
      <c r="H15" s="15">
        <f t="shared" si="14"/>
        <v>0</v>
      </c>
      <c r="I15" s="26">
        <v>0</v>
      </c>
      <c r="J15" s="14">
        <f t="shared" si="8"/>
        <v>0</v>
      </c>
      <c r="K15" s="24">
        <v>0</v>
      </c>
      <c r="L15" s="14">
        <f t="shared" si="9"/>
        <v>0</v>
      </c>
      <c r="M15" s="24">
        <v>0</v>
      </c>
      <c r="N15" s="14">
        <f t="shared" si="10"/>
        <v>0</v>
      </c>
      <c r="O15" s="24">
        <v>0</v>
      </c>
      <c r="P15" s="14">
        <f t="shared" si="11"/>
        <v>0</v>
      </c>
      <c r="Q15" s="24">
        <v>0</v>
      </c>
      <c r="R15" s="14">
        <f t="shared" si="12"/>
        <v>0</v>
      </c>
      <c r="S15" s="48">
        <f t="shared" si="13"/>
        <v>0</v>
      </c>
    </row>
    <row r="16" spans="1:19" x14ac:dyDescent="0.25">
      <c r="A16" s="10" t="s">
        <v>35</v>
      </c>
      <c r="D16" s="15">
        <v>0</v>
      </c>
      <c r="H16" s="15">
        <f t="shared" si="14"/>
        <v>0</v>
      </c>
      <c r="I16" s="26">
        <v>0</v>
      </c>
      <c r="J16" s="14">
        <f t="shared" si="8"/>
        <v>0</v>
      </c>
      <c r="K16" s="24">
        <v>0</v>
      </c>
      <c r="L16" s="14">
        <f t="shared" si="9"/>
        <v>0</v>
      </c>
      <c r="M16" s="24">
        <v>0</v>
      </c>
      <c r="N16" s="14">
        <f t="shared" si="10"/>
        <v>0</v>
      </c>
      <c r="O16" s="24">
        <v>0</v>
      </c>
      <c r="P16" s="14">
        <f t="shared" si="11"/>
        <v>0</v>
      </c>
      <c r="Q16" s="24">
        <v>0</v>
      </c>
      <c r="R16" s="14">
        <f t="shared" si="12"/>
        <v>0</v>
      </c>
      <c r="S16" s="48">
        <f t="shared" si="13"/>
        <v>0</v>
      </c>
    </row>
    <row r="17" spans="2:2" x14ac:dyDescent="0.25">
      <c r="B17" s="8"/>
    </row>
  </sheetData>
  <dataValidations count="2">
    <dataValidation type="list" allowBlank="1" showInputMessage="1" showErrorMessage="1" sqref="A10:A1048576 A5:A8">
      <formula1>"General Expense,Travel,Capital Equipment,Contract Labor,Personnel"</formula1>
    </dataValidation>
    <dataValidation type="list" allowBlank="1" showInputMessage="1" showErrorMessage="1" sqref="B6:B8">
      <formula1>Staffing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Priority!$A:$A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opLeftCell="D1" workbookViewId="0">
      <selection activeCell="I5" sqref="I5:S5"/>
    </sheetView>
  </sheetViews>
  <sheetFormatPr defaultRowHeight="15" x14ac:dyDescent="0.25"/>
  <cols>
    <col min="1" max="1" width="20.42578125" style="7" bestFit="1" customWidth="1"/>
    <col min="2" max="2" width="20.5703125" style="9" customWidth="1"/>
    <col min="3" max="3" width="21" customWidth="1"/>
    <col min="4" max="4" width="12.42578125" style="15" customWidth="1"/>
    <col min="5" max="5" width="12.42578125" style="20" customWidth="1"/>
    <col min="6" max="8" width="12.42578125" style="15" customWidth="1"/>
    <col min="9" max="9" width="18.28515625" style="26" customWidth="1"/>
    <col min="10" max="10" width="18.28515625" style="14" customWidth="1"/>
    <col min="11" max="11" width="18.28515625" style="24" customWidth="1"/>
    <col min="12" max="12" width="18.28515625" style="14" customWidth="1"/>
    <col min="13" max="13" width="18.28515625" style="24" customWidth="1"/>
    <col min="14" max="14" width="18.28515625" style="14" customWidth="1"/>
    <col min="15" max="15" width="18.28515625" style="24" customWidth="1"/>
    <col min="16" max="16" width="18.28515625" style="14" customWidth="1"/>
    <col min="17" max="17" width="18.28515625" style="24" customWidth="1"/>
    <col min="18" max="18" width="18.28515625" style="14" customWidth="1"/>
    <col min="19" max="16384" width="9.140625" style="7"/>
  </cols>
  <sheetData>
    <row r="1" spans="1:19" ht="18.75" x14ac:dyDescent="0.3">
      <c r="A1" s="18" t="s">
        <v>38</v>
      </c>
      <c r="B1" s="19"/>
      <c r="I1" s="14"/>
      <c r="K1" s="14"/>
      <c r="M1" s="14"/>
      <c r="O1" s="14"/>
      <c r="Q1" s="14"/>
    </row>
    <row r="2" spans="1:19" ht="18.75" x14ac:dyDescent="0.3">
      <c r="A2" s="18" t="s">
        <v>37</v>
      </c>
      <c r="B2" s="19" t="s">
        <v>26</v>
      </c>
      <c r="I2" s="14"/>
      <c r="K2" s="14"/>
      <c r="M2" s="14"/>
      <c r="O2" s="14"/>
      <c r="Q2" s="14"/>
    </row>
    <row r="3" spans="1:19" x14ac:dyDescent="0.25">
      <c r="A3" s="6"/>
      <c r="B3" s="6"/>
      <c r="I3" s="14"/>
      <c r="K3" s="14"/>
      <c r="M3" s="14"/>
      <c r="O3" s="14"/>
      <c r="Q3" s="14"/>
    </row>
    <row r="4" spans="1:19" ht="24" thickBot="1" x14ac:dyDescent="0.4">
      <c r="A4" s="17" t="s">
        <v>39</v>
      </c>
      <c r="B4" s="13"/>
      <c r="C4" s="13"/>
      <c r="D4" s="16"/>
      <c r="E4" s="21"/>
      <c r="F4" s="16"/>
      <c r="G4" s="16"/>
      <c r="H4" s="16"/>
      <c r="I4" s="25" t="s">
        <v>25</v>
      </c>
      <c r="J4" s="12"/>
      <c r="K4" s="14"/>
      <c r="M4" s="14"/>
      <c r="N4" s="22"/>
      <c r="O4" s="14"/>
      <c r="P4" s="22"/>
      <c r="Q4" s="14"/>
      <c r="R4" s="22"/>
    </row>
    <row r="5" spans="1:19" s="23" customFormat="1" ht="44.25" customHeight="1" thickTop="1" thickBot="1" x14ac:dyDescent="0.4">
      <c r="A5" s="30" t="s">
        <v>29</v>
      </c>
      <c r="B5" s="30" t="s">
        <v>36</v>
      </c>
      <c r="C5" s="30" t="s">
        <v>0</v>
      </c>
      <c r="D5" s="31" t="s">
        <v>34</v>
      </c>
      <c r="E5" s="32" t="s">
        <v>1</v>
      </c>
      <c r="F5" s="31" t="s">
        <v>2</v>
      </c>
      <c r="G5" s="31" t="s">
        <v>3</v>
      </c>
      <c r="H5" s="31" t="s">
        <v>7</v>
      </c>
      <c r="I5" s="33" t="s">
        <v>8</v>
      </c>
      <c r="J5" s="34" t="s">
        <v>9</v>
      </c>
      <c r="K5" s="35" t="s">
        <v>45</v>
      </c>
      <c r="L5" s="34" t="s">
        <v>9</v>
      </c>
      <c r="M5" s="35" t="s">
        <v>41</v>
      </c>
      <c r="N5" s="34" t="s">
        <v>9</v>
      </c>
      <c r="O5" s="35" t="s">
        <v>46</v>
      </c>
      <c r="P5" s="34" t="s">
        <v>9</v>
      </c>
      <c r="Q5" s="35" t="s">
        <v>42</v>
      </c>
      <c r="R5" s="34" t="s">
        <v>9</v>
      </c>
      <c r="S5" s="35" t="s">
        <v>7</v>
      </c>
    </row>
    <row r="6" spans="1:19" x14ac:dyDescent="0.25">
      <c r="A6" s="7" t="s">
        <v>16</v>
      </c>
      <c r="B6" s="8" t="s">
        <v>31</v>
      </c>
      <c r="C6" t="s">
        <v>0</v>
      </c>
      <c r="E6" s="20">
        <v>0</v>
      </c>
      <c r="F6" s="15">
        <v>0</v>
      </c>
      <c r="G6" s="15">
        <f>PRODUCT(F6,0.32)</f>
        <v>0</v>
      </c>
      <c r="H6" s="15">
        <f>SUM(F6:G6)</f>
        <v>0</v>
      </c>
      <c r="I6" s="26">
        <v>0</v>
      </c>
      <c r="J6" s="14">
        <f>IFERROR(I6/H6,0)</f>
        <v>0</v>
      </c>
      <c r="K6" s="24">
        <v>0</v>
      </c>
      <c r="L6" s="14">
        <f>IFERROR(K6/H6,0)</f>
        <v>0</v>
      </c>
      <c r="M6" s="24">
        <v>0</v>
      </c>
      <c r="N6" s="14">
        <f>IFERROR(M6/H6,0)</f>
        <v>0</v>
      </c>
      <c r="O6" s="24">
        <v>0</v>
      </c>
      <c r="P6" s="14">
        <f>IFERROR(O6/H6,0)</f>
        <v>0</v>
      </c>
      <c r="Q6" s="24">
        <v>0</v>
      </c>
      <c r="R6" s="14">
        <f>IFERROR(Q6/H6,0)</f>
        <v>0</v>
      </c>
      <c r="S6" s="48">
        <f>Q6+O6+M6+K6+I6</f>
        <v>0</v>
      </c>
    </row>
    <row r="7" spans="1:19" x14ac:dyDescent="0.25">
      <c r="A7" s="7" t="s">
        <v>16</v>
      </c>
      <c r="B7" s="8" t="s">
        <v>32</v>
      </c>
      <c r="C7" t="s">
        <v>0</v>
      </c>
      <c r="E7" s="20">
        <v>0</v>
      </c>
      <c r="F7" s="15">
        <v>0</v>
      </c>
      <c r="G7" s="15">
        <f t="shared" ref="G7:G8" si="0">PRODUCT(F7,0.32)</f>
        <v>0</v>
      </c>
      <c r="H7" s="15">
        <f t="shared" ref="H7:H8" si="1">SUM(F7:G7)</f>
        <v>0</v>
      </c>
      <c r="I7" s="26">
        <v>0</v>
      </c>
      <c r="J7" s="14">
        <f t="shared" ref="J7:J9" si="2">IFERROR(I7/H7,0)</f>
        <v>0</v>
      </c>
      <c r="K7" s="24">
        <v>0</v>
      </c>
      <c r="L7" s="14">
        <f t="shared" ref="L7:L9" si="3">IFERROR(K7/H7,0)</f>
        <v>0</v>
      </c>
      <c r="M7" s="24">
        <v>0</v>
      </c>
      <c r="N7" s="14">
        <f t="shared" ref="N7:N9" si="4">IFERROR(M7/H7,0)</f>
        <v>0</v>
      </c>
      <c r="O7" s="24">
        <v>0</v>
      </c>
      <c r="P7" s="14">
        <f t="shared" ref="P7:P9" si="5">IFERROR(O7/H7,0)</f>
        <v>0</v>
      </c>
      <c r="Q7" s="24">
        <v>0</v>
      </c>
      <c r="R7" s="14">
        <f t="shared" ref="R7:R9" si="6">IFERROR(Q7/H7,0)</f>
        <v>0</v>
      </c>
      <c r="S7" s="48">
        <f t="shared" ref="S7:S9" si="7">Q7+O7+M7+K7+I7</f>
        <v>0</v>
      </c>
    </row>
    <row r="8" spans="1:19" x14ac:dyDescent="0.25">
      <c r="A8" s="10" t="s">
        <v>16</v>
      </c>
      <c r="B8" s="8" t="s">
        <v>43</v>
      </c>
      <c r="C8" t="s">
        <v>0</v>
      </c>
      <c r="E8" s="20">
        <v>0</v>
      </c>
      <c r="F8" s="15">
        <v>0</v>
      </c>
      <c r="G8" s="15">
        <f t="shared" si="0"/>
        <v>0</v>
      </c>
      <c r="H8" s="15">
        <f t="shared" si="1"/>
        <v>0</v>
      </c>
      <c r="I8" s="26">
        <v>0</v>
      </c>
      <c r="J8" s="14">
        <f t="shared" si="2"/>
        <v>0</v>
      </c>
      <c r="K8" s="24">
        <v>0</v>
      </c>
      <c r="L8" s="14">
        <f t="shared" si="3"/>
        <v>0</v>
      </c>
      <c r="M8" s="24">
        <v>0</v>
      </c>
      <c r="N8" s="14">
        <f t="shared" si="4"/>
        <v>0</v>
      </c>
      <c r="O8" s="24">
        <v>0</v>
      </c>
      <c r="P8" s="14">
        <f t="shared" si="5"/>
        <v>0</v>
      </c>
      <c r="Q8" s="24">
        <v>0</v>
      </c>
      <c r="R8" s="14">
        <f t="shared" si="6"/>
        <v>0</v>
      </c>
      <c r="S8" s="48">
        <f t="shared" si="7"/>
        <v>0</v>
      </c>
    </row>
    <row r="9" spans="1:19" x14ac:dyDescent="0.25">
      <c r="A9" s="10" t="s">
        <v>10</v>
      </c>
      <c r="B9" s="8" t="s">
        <v>33</v>
      </c>
      <c r="D9" s="15">
        <v>0</v>
      </c>
      <c r="H9" s="15">
        <f>D9</f>
        <v>0</v>
      </c>
      <c r="I9" s="26">
        <v>0</v>
      </c>
      <c r="J9" s="14">
        <f t="shared" si="2"/>
        <v>0</v>
      </c>
      <c r="K9" s="24">
        <v>0</v>
      </c>
      <c r="L9" s="14">
        <f t="shared" si="3"/>
        <v>0</v>
      </c>
      <c r="M9" s="24">
        <v>0</v>
      </c>
      <c r="N9" s="14">
        <f t="shared" si="4"/>
        <v>0</v>
      </c>
      <c r="O9" s="24">
        <v>0</v>
      </c>
      <c r="P9" s="14">
        <f t="shared" si="5"/>
        <v>0</v>
      </c>
      <c r="Q9" s="24">
        <v>0</v>
      </c>
      <c r="R9" s="14">
        <f t="shared" si="6"/>
        <v>0</v>
      </c>
      <c r="S9" s="48">
        <f t="shared" si="7"/>
        <v>0</v>
      </c>
    </row>
    <row r="10" spans="1:19" x14ac:dyDescent="0.25">
      <c r="B10" s="8"/>
    </row>
    <row r="11" spans="1:19" x14ac:dyDescent="0.25">
      <c r="B11" s="8"/>
    </row>
    <row r="12" spans="1:19" x14ac:dyDescent="0.25">
      <c r="A12" s="7" t="s">
        <v>30</v>
      </c>
      <c r="B12" s="8" t="s">
        <v>13</v>
      </c>
      <c r="D12" s="15">
        <v>0</v>
      </c>
      <c r="H12" s="15">
        <f t="shared" ref="H12:H16" si="8">D12</f>
        <v>0</v>
      </c>
      <c r="I12" s="26">
        <v>0</v>
      </c>
      <c r="J12" s="14">
        <f t="shared" ref="J12:J16" si="9">IFERROR(I12/H12,0)</f>
        <v>0</v>
      </c>
      <c r="K12" s="24">
        <v>0</v>
      </c>
      <c r="L12" s="14">
        <f t="shared" ref="L12:L16" si="10">IFERROR(K12/H12,0)</f>
        <v>0</v>
      </c>
      <c r="M12" s="24">
        <v>0</v>
      </c>
      <c r="N12" s="14">
        <f t="shared" ref="N12:N16" si="11">IFERROR(M12/H12,0)</f>
        <v>0</v>
      </c>
      <c r="O12" s="24">
        <v>0</v>
      </c>
      <c r="P12" s="14">
        <f t="shared" ref="P12:P16" si="12">IFERROR(O12/H12,0)</f>
        <v>0</v>
      </c>
      <c r="Q12" s="24">
        <v>0</v>
      </c>
      <c r="R12" s="14">
        <f t="shared" ref="R12:R16" si="13">IFERROR(Q12/H12,0)</f>
        <v>0</v>
      </c>
      <c r="S12" s="48">
        <f t="shared" ref="S12:S16" si="14">Q12+O12+M12+K12+I12</f>
        <v>0</v>
      </c>
    </row>
    <row r="13" spans="1:19" x14ac:dyDescent="0.25">
      <c r="A13" s="7" t="s">
        <v>30</v>
      </c>
      <c r="B13" s="8" t="s">
        <v>23</v>
      </c>
      <c r="D13" s="15">
        <v>0</v>
      </c>
      <c r="H13" s="15">
        <f t="shared" si="8"/>
        <v>0</v>
      </c>
      <c r="I13" s="26">
        <v>0</v>
      </c>
      <c r="J13" s="14">
        <f t="shared" si="9"/>
        <v>0</v>
      </c>
      <c r="K13" s="24">
        <v>0</v>
      </c>
      <c r="L13" s="14">
        <f t="shared" si="10"/>
        <v>0</v>
      </c>
      <c r="M13" s="24">
        <v>0</v>
      </c>
      <c r="N13" s="14">
        <f t="shared" si="11"/>
        <v>0</v>
      </c>
      <c r="O13" s="24">
        <v>0</v>
      </c>
      <c r="P13" s="14">
        <f t="shared" si="12"/>
        <v>0</v>
      </c>
      <c r="Q13" s="24">
        <v>0</v>
      </c>
      <c r="R13" s="14">
        <f t="shared" si="13"/>
        <v>0</v>
      </c>
      <c r="S13" s="48">
        <f t="shared" si="14"/>
        <v>0</v>
      </c>
    </row>
    <row r="14" spans="1:19" x14ac:dyDescent="0.25">
      <c r="A14" s="7" t="s">
        <v>30</v>
      </c>
      <c r="B14" s="8" t="s">
        <v>23</v>
      </c>
      <c r="D14" s="15">
        <v>0</v>
      </c>
      <c r="H14" s="15">
        <f t="shared" si="8"/>
        <v>0</v>
      </c>
      <c r="I14" s="26">
        <v>0</v>
      </c>
      <c r="J14" s="14">
        <f t="shared" si="9"/>
        <v>0</v>
      </c>
      <c r="K14" s="24">
        <v>0</v>
      </c>
      <c r="L14" s="14">
        <f t="shared" si="10"/>
        <v>0</v>
      </c>
      <c r="M14" s="24">
        <v>0</v>
      </c>
      <c r="N14" s="14">
        <f t="shared" si="11"/>
        <v>0</v>
      </c>
      <c r="O14" s="24">
        <v>0</v>
      </c>
      <c r="P14" s="14">
        <f t="shared" si="12"/>
        <v>0</v>
      </c>
      <c r="Q14" s="24">
        <v>0</v>
      </c>
      <c r="R14" s="14">
        <f t="shared" si="13"/>
        <v>0</v>
      </c>
      <c r="S14" s="48">
        <f t="shared" si="14"/>
        <v>0</v>
      </c>
    </row>
    <row r="15" spans="1:19" x14ac:dyDescent="0.25">
      <c r="A15" s="7" t="s">
        <v>5</v>
      </c>
      <c r="B15" s="8" t="s">
        <v>5</v>
      </c>
      <c r="D15" s="15">
        <v>0</v>
      </c>
      <c r="H15" s="15">
        <f t="shared" si="8"/>
        <v>0</v>
      </c>
      <c r="I15" s="26">
        <v>0</v>
      </c>
      <c r="J15" s="14">
        <f t="shared" si="9"/>
        <v>0</v>
      </c>
      <c r="K15" s="24">
        <v>0</v>
      </c>
      <c r="L15" s="14">
        <f t="shared" si="10"/>
        <v>0</v>
      </c>
      <c r="M15" s="24">
        <v>0</v>
      </c>
      <c r="N15" s="14">
        <f t="shared" si="11"/>
        <v>0</v>
      </c>
      <c r="O15" s="24">
        <v>0</v>
      </c>
      <c r="P15" s="14">
        <f t="shared" si="12"/>
        <v>0</v>
      </c>
      <c r="Q15" s="24">
        <v>0</v>
      </c>
      <c r="R15" s="14">
        <f t="shared" si="13"/>
        <v>0</v>
      </c>
      <c r="S15" s="48">
        <f t="shared" si="14"/>
        <v>0</v>
      </c>
    </row>
    <row r="16" spans="1:19" x14ac:dyDescent="0.25">
      <c r="A16" s="10" t="s">
        <v>35</v>
      </c>
      <c r="D16" s="15">
        <v>0</v>
      </c>
      <c r="H16" s="15">
        <f t="shared" si="8"/>
        <v>0</v>
      </c>
      <c r="I16" s="26">
        <v>0</v>
      </c>
      <c r="J16" s="14">
        <f t="shared" si="9"/>
        <v>0</v>
      </c>
      <c r="K16" s="24">
        <v>0</v>
      </c>
      <c r="L16" s="14">
        <f t="shared" si="10"/>
        <v>0</v>
      </c>
      <c r="M16" s="24">
        <v>0</v>
      </c>
      <c r="N16" s="14">
        <f t="shared" si="11"/>
        <v>0</v>
      </c>
      <c r="O16" s="24">
        <v>0</v>
      </c>
      <c r="P16" s="14">
        <f t="shared" si="12"/>
        <v>0</v>
      </c>
      <c r="Q16" s="24">
        <v>0</v>
      </c>
      <c r="R16" s="14">
        <f t="shared" si="13"/>
        <v>0</v>
      </c>
      <c r="S16" s="48">
        <f t="shared" si="14"/>
        <v>0</v>
      </c>
    </row>
    <row r="17" spans="2:2" x14ac:dyDescent="0.25">
      <c r="B17" s="8"/>
    </row>
  </sheetData>
  <dataValidations disablePrompts="1" count="2">
    <dataValidation type="list" allowBlank="1" showInputMessage="1" showErrorMessage="1" sqref="A5:A1048576">
      <formula1>"General Expense,Travel,Capital Equipment,Contract Labor,Personnel"</formula1>
    </dataValidation>
    <dataValidation type="list" allowBlank="1" showInputMessage="1" showErrorMessage="1" sqref="B6:B8">
      <formula1>Staffing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Priority!$A:$A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opLeftCell="D1" workbookViewId="0">
      <selection activeCell="I5" sqref="I5:S5"/>
    </sheetView>
  </sheetViews>
  <sheetFormatPr defaultRowHeight="15" x14ac:dyDescent="0.25"/>
  <cols>
    <col min="1" max="1" width="20.42578125" style="7" bestFit="1" customWidth="1"/>
    <col min="2" max="2" width="20.5703125" style="9" customWidth="1"/>
    <col min="3" max="3" width="21" customWidth="1"/>
    <col min="4" max="4" width="12.42578125" style="15" customWidth="1"/>
    <col min="5" max="5" width="12.42578125" style="20" customWidth="1"/>
    <col min="6" max="8" width="12.42578125" style="15" customWidth="1"/>
    <col min="9" max="9" width="18.28515625" style="26" customWidth="1"/>
    <col min="10" max="10" width="18.28515625" style="14" customWidth="1"/>
    <col min="11" max="11" width="18.28515625" style="24" customWidth="1"/>
    <col min="12" max="12" width="18.28515625" style="14" customWidth="1"/>
    <col min="13" max="13" width="18.28515625" style="24" customWidth="1"/>
    <col min="14" max="14" width="18.28515625" style="14" customWidth="1"/>
    <col min="15" max="15" width="18.28515625" style="24" customWidth="1"/>
    <col min="16" max="16" width="18.28515625" style="14" customWidth="1"/>
    <col min="17" max="17" width="18.28515625" style="24" customWidth="1"/>
    <col min="18" max="18" width="18.28515625" style="14" customWidth="1"/>
    <col min="19" max="16384" width="9.140625" style="7"/>
  </cols>
  <sheetData>
    <row r="1" spans="1:19" ht="18.75" x14ac:dyDescent="0.3">
      <c r="A1" s="18" t="s">
        <v>38</v>
      </c>
      <c r="B1" s="19"/>
      <c r="I1" s="14"/>
      <c r="K1" s="14"/>
      <c r="M1" s="14"/>
      <c r="O1" s="14"/>
      <c r="Q1" s="14"/>
    </row>
    <row r="2" spans="1:19" ht="18.75" x14ac:dyDescent="0.3">
      <c r="A2" s="18" t="s">
        <v>37</v>
      </c>
      <c r="B2" s="19" t="s">
        <v>26</v>
      </c>
      <c r="I2" s="14"/>
      <c r="K2" s="14"/>
      <c r="M2" s="14"/>
      <c r="O2" s="14"/>
      <c r="Q2" s="14"/>
    </row>
    <row r="3" spans="1:19" x14ac:dyDescent="0.25">
      <c r="A3" s="6"/>
      <c r="B3" s="6"/>
      <c r="I3" s="14"/>
      <c r="K3" s="14"/>
      <c r="M3" s="14"/>
      <c r="O3" s="14"/>
      <c r="Q3" s="14"/>
    </row>
    <row r="4" spans="1:19" ht="24" thickBot="1" x14ac:dyDescent="0.4">
      <c r="A4" s="17" t="s">
        <v>39</v>
      </c>
      <c r="B4" s="13"/>
      <c r="C4" s="13"/>
      <c r="D4" s="16"/>
      <c r="E4" s="21"/>
      <c r="F4" s="16"/>
      <c r="G4" s="16"/>
      <c r="H4" s="16"/>
      <c r="I4" s="25" t="s">
        <v>25</v>
      </c>
      <c r="J4" s="12"/>
      <c r="K4" s="14"/>
      <c r="M4" s="14"/>
      <c r="N4" s="22"/>
      <c r="O4" s="14"/>
      <c r="P4" s="22"/>
      <c r="Q4" s="14"/>
      <c r="R4" s="22"/>
    </row>
    <row r="5" spans="1:19" s="23" customFormat="1" ht="44.25" customHeight="1" thickTop="1" thickBot="1" x14ac:dyDescent="0.4">
      <c r="A5" s="30" t="s">
        <v>29</v>
      </c>
      <c r="B5" s="30" t="s">
        <v>36</v>
      </c>
      <c r="C5" s="30" t="s">
        <v>0</v>
      </c>
      <c r="D5" s="31" t="s">
        <v>34</v>
      </c>
      <c r="E5" s="32" t="s">
        <v>1</v>
      </c>
      <c r="F5" s="31" t="s">
        <v>2</v>
      </c>
      <c r="G5" s="31" t="s">
        <v>3</v>
      </c>
      <c r="H5" s="31" t="s">
        <v>7</v>
      </c>
      <c r="I5" s="33" t="s">
        <v>8</v>
      </c>
      <c r="J5" s="34" t="s">
        <v>9</v>
      </c>
      <c r="K5" s="35" t="s">
        <v>45</v>
      </c>
      <c r="L5" s="34" t="s">
        <v>9</v>
      </c>
      <c r="M5" s="35" t="s">
        <v>41</v>
      </c>
      <c r="N5" s="34" t="s">
        <v>9</v>
      </c>
      <c r="O5" s="35" t="s">
        <v>46</v>
      </c>
      <c r="P5" s="34" t="s">
        <v>9</v>
      </c>
      <c r="Q5" s="35" t="s">
        <v>42</v>
      </c>
      <c r="R5" s="34" t="s">
        <v>9</v>
      </c>
      <c r="S5" s="35" t="s">
        <v>7</v>
      </c>
    </row>
    <row r="6" spans="1:19" x14ac:dyDescent="0.25">
      <c r="A6" s="7" t="s">
        <v>16</v>
      </c>
      <c r="B6" s="8" t="s">
        <v>31</v>
      </c>
      <c r="C6" t="s">
        <v>0</v>
      </c>
      <c r="E6" s="20">
        <v>0</v>
      </c>
      <c r="F6" s="15">
        <v>0</v>
      </c>
      <c r="G6" s="15">
        <f>PRODUCT(F6,0.32)</f>
        <v>0</v>
      </c>
      <c r="H6" s="15">
        <f>SUM(F6:G6)</f>
        <v>0</v>
      </c>
      <c r="I6" s="26">
        <v>0</v>
      </c>
      <c r="J6" s="14">
        <f>IFERROR(I6/H6,0)</f>
        <v>0</v>
      </c>
      <c r="K6" s="24">
        <v>0</v>
      </c>
      <c r="L6" s="14">
        <f>IFERROR(K6/H6,0)</f>
        <v>0</v>
      </c>
      <c r="M6" s="24">
        <v>0</v>
      </c>
      <c r="N6" s="14">
        <f>IFERROR(M6/H6,0)</f>
        <v>0</v>
      </c>
      <c r="O6" s="24">
        <v>0</v>
      </c>
      <c r="P6" s="14">
        <f>IFERROR(O6/H6,0)</f>
        <v>0</v>
      </c>
      <c r="Q6" s="24">
        <v>0</v>
      </c>
      <c r="R6" s="14">
        <f>IFERROR(Q6/H6,0)</f>
        <v>0</v>
      </c>
      <c r="S6" s="48">
        <f>Q6+O6+M6+K6+I6</f>
        <v>0</v>
      </c>
    </row>
    <row r="7" spans="1:19" x14ac:dyDescent="0.25">
      <c r="A7" s="7" t="s">
        <v>16</v>
      </c>
      <c r="B7" s="8" t="s">
        <v>32</v>
      </c>
      <c r="C7" t="s">
        <v>0</v>
      </c>
      <c r="E7" s="20">
        <v>0</v>
      </c>
      <c r="F7" s="15">
        <v>0</v>
      </c>
      <c r="G7" s="15">
        <f t="shared" ref="G7:G8" si="0">PRODUCT(F7,0.32)</f>
        <v>0</v>
      </c>
      <c r="H7" s="15">
        <f t="shared" ref="H7:H8" si="1">SUM(F7:G7)</f>
        <v>0</v>
      </c>
      <c r="I7" s="26">
        <v>0</v>
      </c>
      <c r="J7" s="14">
        <f t="shared" ref="J7:J9" si="2">IFERROR(I7/H7,0)</f>
        <v>0</v>
      </c>
      <c r="K7" s="24">
        <v>0</v>
      </c>
      <c r="L7" s="14">
        <f t="shared" ref="L7:L9" si="3">IFERROR(K7/H7,0)</f>
        <v>0</v>
      </c>
      <c r="M7" s="24">
        <v>0</v>
      </c>
      <c r="N7" s="14">
        <f t="shared" ref="N7:N9" si="4">IFERROR(M7/H7,0)</f>
        <v>0</v>
      </c>
      <c r="O7" s="24">
        <v>0</v>
      </c>
      <c r="P7" s="14">
        <f t="shared" ref="P7:P9" si="5">IFERROR(O7/H7,0)</f>
        <v>0</v>
      </c>
      <c r="Q7" s="24">
        <v>0</v>
      </c>
      <c r="R7" s="14">
        <f t="shared" ref="R7:R9" si="6">IFERROR(Q7/H7,0)</f>
        <v>0</v>
      </c>
      <c r="S7" s="48">
        <f t="shared" ref="S7:S9" si="7">Q7+O7+M7+K7+I7</f>
        <v>0</v>
      </c>
    </row>
    <row r="8" spans="1:19" x14ac:dyDescent="0.25">
      <c r="A8" s="10" t="s">
        <v>16</v>
      </c>
      <c r="B8" s="8" t="s">
        <v>43</v>
      </c>
      <c r="C8" t="s">
        <v>0</v>
      </c>
      <c r="E8" s="20">
        <v>0</v>
      </c>
      <c r="F8" s="15">
        <v>0</v>
      </c>
      <c r="G8" s="15">
        <f t="shared" si="0"/>
        <v>0</v>
      </c>
      <c r="H8" s="15">
        <f t="shared" si="1"/>
        <v>0</v>
      </c>
      <c r="I8" s="26">
        <v>0</v>
      </c>
      <c r="J8" s="14">
        <f t="shared" si="2"/>
        <v>0</v>
      </c>
      <c r="K8" s="24">
        <v>0</v>
      </c>
      <c r="L8" s="14">
        <f t="shared" si="3"/>
        <v>0</v>
      </c>
      <c r="M8" s="24">
        <v>0</v>
      </c>
      <c r="N8" s="14">
        <f t="shared" si="4"/>
        <v>0</v>
      </c>
      <c r="O8" s="24">
        <v>0</v>
      </c>
      <c r="P8" s="14">
        <f t="shared" si="5"/>
        <v>0</v>
      </c>
      <c r="Q8" s="24">
        <v>0</v>
      </c>
      <c r="R8" s="14">
        <f t="shared" si="6"/>
        <v>0</v>
      </c>
      <c r="S8" s="48">
        <f t="shared" si="7"/>
        <v>0</v>
      </c>
    </row>
    <row r="9" spans="1:19" x14ac:dyDescent="0.25">
      <c r="A9" s="10" t="s">
        <v>10</v>
      </c>
      <c r="B9" s="8" t="s">
        <v>33</v>
      </c>
      <c r="D9" s="15">
        <v>0</v>
      </c>
      <c r="H9" s="15">
        <f>D9</f>
        <v>0</v>
      </c>
      <c r="I9" s="26">
        <v>0</v>
      </c>
      <c r="J9" s="14">
        <f t="shared" si="2"/>
        <v>0</v>
      </c>
      <c r="K9" s="24">
        <v>0</v>
      </c>
      <c r="L9" s="14">
        <f t="shared" si="3"/>
        <v>0</v>
      </c>
      <c r="M9" s="24">
        <v>0</v>
      </c>
      <c r="N9" s="14">
        <f t="shared" si="4"/>
        <v>0</v>
      </c>
      <c r="O9" s="24">
        <v>0</v>
      </c>
      <c r="P9" s="14">
        <f t="shared" si="5"/>
        <v>0</v>
      </c>
      <c r="Q9" s="24">
        <v>0</v>
      </c>
      <c r="R9" s="14">
        <f t="shared" si="6"/>
        <v>0</v>
      </c>
      <c r="S9" s="48">
        <f t="shared" si="7"/>
        <v>0</v>
      </c>
    </row>
    <row r="10" spans="1:19" x14ac:dyDescent="0.25">
      <c r="B10" s="8"/>
    </row>
    <row r="11" spans="1:19" x14ac:dyDescent="0.25">
      <c r="B11" s="8"/>
    </row>
    <row r="12" spans="1:19" x14ac:dyDescent="0.25">
      <c r="A12" s="7" t="s">
        <v>30</v>
      </c>
      <c r="B12" s="8" t="s">
        <v>13</v>
      </c>
      <c r="D12" s="15">
        <v>0</v>
      </c>
      <c r="H12" s="15">
        <f t="shared" ref="H12:H16" si="8">D12</f>
        <v>0</v>
      </c>
      <c r="I12" s="26">
        <v>0</v>
      </c>
      <c r="J12" s="14">
        <f t="shared" ref="J12:J16" si="9">IFERROR(I12/H12,0)</f>
        <v>0</v>
      </c>
      <c r="K12" s="24">
        <v>0</v>
      </c>
      <c r="L12" s="14">
        <f t="shared" ref="L12:L16" si="10">IFERROR(K12/H12,0)</f>
        <v>0</v>
      </c>
      <c r="M12" s="24">
        <v>0</v>
      </c>
      <c r="N12" s="14">
        <f t="shared" ref="N12:N16" si="11">IFERROR(M12/H12,0)</f>
        <v>0</v>
      </c>
      <c r="O12" s="24">
        <v>0</v>
      </c>
      <c r="P12" s="14">
        <f t="shared" ref="P12:P16" si="12">IFERROR(O12/H12,0)</f>
        <v>0</v>
      </c>
      <c r="Q12" s="24">
        <v>0</v>
      </c>
      <c r="R12" s="14">
        <f t="shared" ref="R12:R16" si="13">IFERROR(Q12/H12,0)</f>
        <v>0</v>
      </c>
      <c r="S12" s="48">
        <f t="shared" ref="S12:S16" si="14">Q12+O12+M12+K12+I12</f>
        <v>0</v>
      </c>
    </row>
    <row r="13" spans="1:19" x14ac:dyDescent="0.25">
      <c r="A13" s="7" t="s">
        <v>30</v>
      </c>
      <c r="B13" s="8" t="s">
        <v>23</v>
      </c>
      <c r="D13" s="15">
        <v>0</v>
      </c>
      <c r="H13" s="15">
        <f t="shared" si="8"/>
        <v>0</v>
      </c>
      <c r="I13" s="26">
        <v>0</v>
      </c>
      <c r="J13" s="14">
        <f t="shared" si="9"/>
        <v>0</v>
      </c>
      <c r="K13" s="24">
        <v>0</v>
      </c>
      <c r="L13" s="14">
        <f t="shared" si="10"/>
        <v>0</v>
      </c>
      <c r="M13" s="24">
        <v>0</v>
      </c>
      <c r="N13" s="14">
        <f t="shared" si="11"/>
        <v>0</v>
      </c>
      <c r="O13" s="24">
        <v>0</v>
      </c>
      <c r="P13" s="14">
        <f t="shared" si="12"/>
        <v>0</v>
      </c>
      <c r="Q13" s="24">
        <v>0</v>
      </c>
      <c r="R13" s="14">
        <f t="shared" si="13"/>
        <v>0</v>
      </c>
      <c r="S13" s="48">
        <f t="shared" si="14"/>
        <v>0</v>
      </c>
    </row>
    <row r="14" spans="1:19" x14ac:dyDescent="0.25">
      <c r="A14" s="7" t="s">
        <v>30</v>
      </c>
      <c r="B14" s="8" t="s">
        <v>23</v>
      </c>
      <c r="D14" s="15">
        <v>0</v>
      </c>
      <c r="H14" s="15">
        <f t="shared" si="8"/>
        <v>0</v>
      </c>
      <c r="I14" s="26">
        <v>0</v>
      </c>
      <c r="J14" s="14">
        <f t="shared" si="9"/>
        <v>0</v>
      </c>
      <c r="K14" s="24">
        <v>0</v>
      </c>
      <c r="L14" s="14">
        <f t="shared" si="10"/>
        <v>0</v>
      </c>
      <c r="M14" s="24">
        <v>0</v>
      </c>
      <c r="N14" s="14">
        <f t="shared" si="11"/>
        <v>0</v>
      </c>
      <c r="O14" s="24">
        <v>0</v>
      </c>
      <c r="P14" s="14">
        <f t="shared" si="12"/>
        <v>0</v>
      </c>
      <c r="Q14" s="24">
        <v>0</v>
      </c>
      <c r="R14" s="14">
        <f t="shared" si="13"/>
        <v>0</v>
      </c>
      <c r="S14" s="48">
        <f t="shared" si="14"/>
        <v>0</v>
      </c>
    </row>
    <row r="15" spans="1:19" x14ac:dyDescent="0.25">
      <c r="A15" s="7" t="s">
        <v>5</v>
      </c>
      <c r="B15" s="8" t="s">
        <v>5</v>
      </c>
      <c r="D15" s="15">
        <v>0</v>
      </c>
      <c r="H15" s="15">
        <f t="shared" si="8"/>
        <v>0</v>
      </c>
      <c r="I15" s="26">
        <v>0</v>
      </c>
      <c r="J15" s="14">
        <f t="shared" si="9"/>
        <v>0</v>
      </c>
      <c r="K15" s="24">
        <v>0</v>
      </c>
      <c r="L15" s="14">
        <f t="shared" si="10"/>
        <v>0</v>
      </c>
      <c r="M15" s="24">
        <v>0</v>
      </c>
      <c r="N15" s="14">
        <f t="shared" si="11"/>
        <v>0</v>
      </c>
      <c r="O15" s="24">
        <v>0</v>
      </c>
      <c r="P15" s="14">
        <f t="shared" si="12"/>
        <v>0</v>
      </c>
      <c r="Q15" s="24">
        <v>0</v>
      </c>
      <c r="R15" s="14">
        <f t="shared" si="13"/>
        <v>0</v>
      </c>
      <c r="S15" s="48">
        <f t="shared" si="14"/>
        <v>0</v>
      </c>
    </row>
    <row r="16" spans="1:19" x14ac:dyDescent="0.25">
      <c r="A16" s="10" t="s">
        <v>35</v>
      </c>
      <c r="D16" s="15">
        <v>0</v>
      </c>
      <c r="H16" s="15">
        <f t="shared" si="8"/>
        <v>0</v>
      </c>
      <c r="I16" s="26">
        <v>0</v>
      </c>
      <c r="J16" s="14">
        <f t="shared" si="9"/>
        <v>0</v>
      </c>
      <c r="K16" s="24">
        <v>0</v>
      </c>
      <c r="L16" s="14">
        <f t="shared" si="10"/>
        <v>0</v>
      </c>
      <c r="M16" s="24">
        <v>0</v>
      </c>
      <c r="N16" s="14">
        <f t="shared" si="11"/>
        <v>0</v>
      </c>
      <c r="O16" s="24">
        <v>0</v>
      </c>
      <c r="P16" s="14">
        <f t="shared" si="12"/>
        <v>0</v>
      </c>
      <c r="Q16" s="24">
        <v>0</v>
      </c>
      <c r="R16" s="14">
        <f t="shared" si="13"/>
        <v>0</v>
      </c>
      <c r="S16" s="48">
        <f t="shared" si="14"/>
        <v>0</v>
      </c>
    </row>
    <row r="17" spans="2:2" x14ac:dyDescent="0.25">
      <c r="B17" s="8"/>
    </row>
  </sheetData>
  <dataValidations disablePrompts="1" count="2">
    <dataValidation type="list" allowBlank="1" showInputMessage="1" showErrorMessage="1" sqref="A5:A1048576">
      <formula1>"General Expense,Travel,Capital Equipment,Contract Labor,Personnel"</formula1>
    </dataValidation>
    <dataValidation type="list" allowBlank="1" showInputMessage="1" showErrorMessage="1" sqref="B6:B8">
      <formula1>Staffing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Priority!$A:$A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opLeftCell="D1" workbookViewId="0">
      <selection activeCell="I5" sqref="I5:S5"/>
    </sheetView>
  </sheetViews>
  <sheetFormatPr defaultRowHeight="15" x14ac:dyDescent="0.25"/>
  <cols>
    <col min="1" max="1" width="20.42578125" style="7" bestFit="1" customWidth="1"/>
    <col min="2" max="2" width="20.5703125" style="9" customWidth="1"/>
    <col min="3" max="3" width="21" customWidth="1"/>
    <col min="4" max="4" width="12.42578125" style="15" customWidth="1"/>
    <col min="5" max="5" width="12.42578125" style="20" customWidth="1"/>
    <col min="6" max="8" width="12.42578125" style="15" customWidth="1"/>
    <col min="9" max="9" width="18.28515625" style="26" customWidth="1"/>
    <col min="10" max="10" width="18.28515625" style="14" customWidth="1"/>
    <col min="11" max="11" width="18.28515625" style="24" customWidth="1"/>
    <col min="12" max="12" width="18.28515625" style="14" customWidth="1"/>
    <col min="13" max="13" width="18.28515625" style="24" customWidth="1"/>
    <col min="14" max="14" width="18.28515625" style="14" customWidth="1"/>
    <col min="15" max="15" width="18.28515625" style="24" customWidth="1"/>
    <col min="16" max="16" width="18.28515625" style="14" customWidth="1"/>
    <col min="17" max="17" width="18.28515625" style="24" customWidth="1"/>
    <col min="18" max="18" width="18.28515625" style="14" customWidth="1"/>
    <col min="19" max="16384" width="9.140625" style="7"/>
  </cols>
  <sheetData>
    <row r="1" spans="1:19" ht="18.75" x14ac:dyDescent="0.3">
      <c r="A1" s="18" t="s">
        <v>38</v>
      </c>
      <c r="B1" s="19"/>
      <c r="I1" s="14"/>
      <c r="K1" s="14"/>
      <c r="M1" s="14"/>
      <c r="O1" s="14"/>
      <c r="Q1" s="14"/>
    </row>
    <row r="2" spans="1:19" ht="18.75" x14ac:dyDescent="0.3">
      <c r="A2" s="18" t="s">
        <v>37</v>
      </c>
      <c r="B2" s="19" t="s">
        <v>26</v>
      </c>
      <c r="I2" s="14"/>
      <c r="K2" s="14"/>
      <c r="M2" s="14"/>
      <c r="O2" s="14"/>
      <c r="Q2" s="14"/>
    </row>
    <row r="3" spans="1:19" x14ac:dyDescent="0.25">
      <c r="A3" s="6"/>
      <c r="B3" s="6"/>
      <c r="I3" s="14"/>
      <c r="K3" s="14"/>
      <c r="M3" s="14"/>
      <c r="O3" s="14"/>
      <c r="Q3" s="14"/>
    </row>
    <row r="4" spans="1:19" ht="24" thickBot="1" x14ac:dyDescent="0.4">
      <c r="A4" s="17" t="s">
        <v>39</v>
      </c>
      <c r="B4" s="13"/>
      <c r="C4" s="13"/>
      <c r="D4" s="16"/>
      <c r="E4" s="21"/>
      <c r="F4" s="16"/>
      <c r="G4" s="16"/>
      <c r="H4" s="16"/>
      <c r="I4" s="25" t="s">
        <v>25</v>
      </c>
      <c r="J4" s="12"/>
      <c r="K4" s="14"/>
      <c r="M4" s="14"/>
      <c r="N4" s="22"/>
      <c r="O4" s="14"/>
      <c r="P4" s="22"/>
      <c r="Q4" s="14"/>
      <c r="R4" s="22"/>
    </row>
    <row r="5" spans="1:19" s="23" customFormat="1" ht="44.25" customHeight="1" thickTop="1" thickBot="1" x14ac:dyDescent="0.4">
      <c r="A5" s="30" t="s">
        <v>29</v>
      </c>
      <c r="B5" s="30" t="s">
        <v>36</v>
      </c>
      <c r="C5" s="30" t="s">
        <v>0</v>
      </c>
      <c r="D5" s="31" t="s">
        <v>34</v>
      </c>
      <c r="E5" s="32" t="s">
        <v>1</v>
      </c>
      <c r="F5" s="31" t="s">
        <v>2</v>
      </c>
      <c r="G5" s="31" t="s">
        <v>3</v>
      </c>
      <c r="H5" s="31" t="s">
        <v>7</v>
      </c>
      <c r="I5" s="33" t="s">
        <v>8</v>
      </c>
      <c r="J5" s="34" t="s">
        <v>9</v>
      </c>
      <c r="K5" s="35" t="s">
        <v>45</v>
      </c>
      <c r="L5" s="34" t="s">
        <v>9</v>
      </c>
      <c r="M5" s="35" t="s">
        <v>41</v>
      </c>
      <c r="N5" s="34" t="s">
        <v>9</v>
      </c>
      <c r="O5" s="35" t="s">
        <v>46</v>
      </c>
      <c r="P5" s="34" t="s">
        <v>9</v>
      </c>
      <c r="Q5" s="35" t="s">
        <v>42</v>
      </c>
      <c r="R5" s="34" t="s">
        <v>9</v>
      </c>
      <c r="S5" s="35" t="s">
        <v>7</v>
      </c>
    </row>
    <row r="6" spans="1:19" x14ac:dyDescent="0.25">
      <c r="A6" s="7" t="s">
        <v>16</v>
      </c>
      <c r="B6" s="8" t="s">
        <v>31</v>
      </c>
      <c r="C6" t="s">
        <v>0</v>
      </c>
      <c r="E6" s="20">
        <v>0</v>
      </c>
      <c r="F6" s="15">
        <v>0</v>
      </c>
      <c r="G6" s="15">
        <f>PRODUCT(F6,0.32)</f>
        <v>0</v>
      </c>
      <c r="H6" s="15">
        <f>SUM(F6:G6)</f>
        <v>0</v>
      </c>
      <c r="I6" s="26">
        <v>0</v>
      </c>
      <c r="J6" s="14">
        <f>IFERROR(I6/H6,0)</f>
        <v>0</v>
      </c>
      <c r="K6" s="24">
        <v>0</v>
      </c>
      <c r="L6" s="14">
        <f>IFERROR(K6/H6,0)</f>
        <v>0</v>
      </c>
      <c r="M6" s="24">
        <v>0</v>
      </c>
      <c r="N6" s="14">
        <f>IFERROR(M6/H6,0)</f>
        <v>0</v>
      </c>
      <c r="O6" s="24">
        <v>0</v>
      </c>
      <c r="P6" s="14">
        <f>IFERROR(O6/H6,0)</f>
        <v>0</v>
      </c>
      <c r="Q6" s="24">
        <v>0</v>
      </c>
      <c r="R6" s="14">
        <f>IFERROR(Q6/H6,0)</f>
        <v>0</v>
      </c>
      <c r="S6" s="48">
        <f>Q6+O6+M6+K6+I6</f>
        <v>0</v>
      </c>
    </row>
    <row r="7" spans="1:19" x14ac:dyDescent="0.25">
      <c r="A7" s="7" t="s">
        <v>16</v>
      </c>
      <c r="B7" s="8" t="s">
        <v>32</v>
      </c>
      <c r="C7" t="s">
        <v>0</v>
      </c>
      <c r="E7" s="20">
        <v>0</v>
      </c>
      <c r="F7" s="15">
        <v>0</v>
      </c>
      <c r="G7" s="15">
        <f t="shared" ref="G7:G8" si="0">PRODUCT(F7,0.32)</f>
        <v>0</v>
      </c>
      <c r="H7" s="15">
        <f t="shared" ref="H7:H8" si="1">SUM(F7:G7)</f>
        <v>0</v>
      </c>
      <c r="I7" s="26">
        <v>0</v>
      </c>
      <c r="J7" s="14">
        <f t="shared" ref="J7:J9" si="2">IFERROR(I7/H7,0)</f>
        <v>0</v>
      </c>
      <c r="K7" s="24">
        <v>0</v>
      </c>
      <c r="L7" s="14">
        <f t="shared" ref="L7:L9" si="3">IFERROR(K7/H7,0)</f>
        <v>0</v>
      </c>
      <c r="M7" s="24">
        <v>0</v>
      </c>
      <c r="N7" s="14">
        <f t="shared" ref="N7:N9" si="4">IFERROR(M7/H7,0)</f>
        <v>0</v>
      </c>
      <c r="O7" s="24">
        <v>0</v>
      </c>
      <c r="P7" s="14">
        <f t="shared" ref="P7:P9" si="5">IFERROR(O7/H7,0)</f>
        <v>0</v>
      </c>
      <c r="Q7" s="24">
        <v>0</v>
      </c>
      <c r="R7" s="14">
        <f t="shared" ref="R7:R9" si="6">IFERROR(Q7/H7,0)</f>
        <v>0</v>
      </c>
      <c r="S7" s="48">
        <f t="shared" ref="S7:S9" si="7">Q7+O7+M7+K7+I7</f>
        <v>0</v>
      </c>
    </row>
    <row r="8" spans="1:19" x14ac:dyDescent="0.25">
      <c r="A8" s="10" t="s">
        <v>16</v>
      </c>
      <c r="B8" s="8" t="s">
        <v>43</v>
      </c>
      <c r="C8" t="s">
        <v>0</v>
      </c>
      <c r="E8" s="20">
        <v>0</v>
      </c>
      <c r="F8" s="15">
        <v>0</v>
      </c>
      <c r="G8" s="15">
        <f t="shared" si="0"/>
        <v>0</v>
      </c>
      <c r="H8" s="15">
        <f t="shared" si="1"/>
        <v>0</v>
      </c>
      <c r="I8" s="26">
        <v>0</v>
      </c>
      <c r="J8" s="14">
        <f t="shared" si="2"/>
        <v>0</v>
      </c>
      <c r="K8" s="24">
        <v>0</v>
      </c>
      <c r="L8" s="14">
        <f t="shared" si="3"/>
        <v>0</v>
      </c>
      <c r="M8" s="24">
        <v>0</v>
      </c>
      <c r="N8" s="14">
        <f t="shared" si="4"/>
        <v>0</v>
      </c>
      <c r="O8" s="24">
        <v>0</v>
      </c>
      <c r="P8" s="14">
        <f t="shared" si="5"/>
        <v>0</v>
      </c>
      <c r="Q8" s="24">
        <v>0</v>
      </c>
      <c r="R8" s="14">
        <f t="shared" si="6"/>
        <v>0</v>
      </c>
      <c r="S8" s="48">
        <f t="shared" si="7"/>
        <v>0</v>
      </c>
    </row>
    <row r="9" spans="1:19" x14ac:dyDescent="0.25">
      <c r="A9" s="10" t="s">
        <v>10</v>
      </c>
      <c r="B9" s="8" t="s">
        <v>33</v>
      </c>
      <c r="D9" s="15">
        <v>0</v>
      </c>
      <c r="H9" s="15">
        <f>D9</f>
        <v>0</v>
      </c>
      <c r="I9" s="26">
        <v>0</v>
      </c>
      <c r="J9" s="14">
        <f t="shared" si="2"/>
        <v>0</v>
      </c>
      <c r="K9" s="24">
        <v>0</v>
      </c>
      <c r="L9" s="14">
        <f t="shared" si="3"/>
        <v>0</v>
      </c>
      <c r="M9" s="24">
        <v>0</v>
      </c>
      <c r="N9" s="14">
        <f t="shared" si="4"/>
        <v>0</v>
      </c>
      <c r="O9" s="24">
        <v>0</v>
      </c>
      <c r="P9" s="14">
        <f t="shared" si="5"/>
        <v>0</v>
      </c>
      <c r="Q9" s="24">
        <v>0</v>
      </c>
      <c r="R9" s="14">
        <f t="shared" si="6"/>
        <v>0</v>
      </c>
      <c r="S9" s="48">
        <f t="shared" si="7"/>
        <v>0</v>
      </c>
    </row>
    <row r="10" spans="1:19" x14ac:dyDescent="0.25">
      <c r="B10" s="8"/>
    </row>
    <row r="11" spans="1:19" x14ac:dyDescent="0.25">
      <c r="B11" s="8"/>
    </row>
    <row r="12" spans="1:19" x14ac:dyDescent="0.25">
      <c r="A12" s="7" t="s">
        <v>30</v>
      </c>
      <c r="B12" s="8" t="s">
        <v>13</v>
      </c>
      <c r="D12" s="15">
        <v>0</v>
      </c>
      <c r="H12" s="15">
        <f t="shared" ref="H12:H16" si="8">D12</f>
        <v>0</v>
      </c>
      <c r="I12" s="26">
        <v>0</v>
      </c>
      <c r="J12" s="14">
        <f t="shared" ref="J12:J16" si="9">IFERROR(I12/H12,0)</f>
        <v>0</v>
      </c>
      <c r="K12" s="24">
        <v>0</v>
      </c>
      <c r="L12" s="14">
        <f t="shared" ref="L12:L16" si="10">IFERROR(K12/H12,0)</f>
        <v>0</v>
      </c>
      <c r="M12" s="24">
        <v>0</v>
      </c>
      <c r="N12" s="14">
        <f t="shared" ref="N12:N16" si="11">IFERROR(M12/H12,0)</f>
        <v>0</v>
      </c>
      <c r="O12" s="24">
        <v>0</v>
      </c>
      <c r="P12" s="14">
        <f t="shared" ref="P12:P16" si="12">IFERROR(O12/H12,0)</f>
        <v>0</v>
      </c>
      <c r="Q12" s="24">
        <v>0</v>
      </c>
      <c r="R12" s="14">
        <f t="shared" ref="R12:R16" si="13">IFERROR(Q12/H12,0)</f>
        <v>0</v>
      </c>
      <c r="S12" s="48">
        <f t="shared" ref="S12:S16" si="14">Q12+O12+M12+K12+I12</f>
        <v>0</v>
      </c>
    </row>
    <row r="13" spans="1:19" x14ac:dyDescent="0.25">
      <c r="A13" s="7" t="s">
        <v>30</v>
      </c>
      <c r="B13" s="8" t="s">
        <v>23</v>
      </c>
      <c r="D13" s="15">
        <v>0</v>
      </c>
      <c r="H13" s="15">
        <f t="shared" si="8"/>
        <v>0</v>
      </c>
      <c r="I13" s="26">
        <v>0</v>
      </c>
      <c r="J13" s="14">
        <f t="shared" si="9"/>
        <v>0</v>
      </c>
      <c r="K13" s="24">
        <v>0</v>
      </c>
      <c r="L13" s="14">
        <f t="shared" si="10"/>
        <v>0</v>
      </c>
      <c r="M13" s="24">
        <v>0</v>
      </c>
      <c r="N13" s="14">
        <f t="shared" si="11"/>
        <v>0</v>
      </c>
      <c r="O13" s="24">
        <v>0</v>
      </c>
      <c r="P13" s="14">
        <f t="shared" si="12"/>
        <v>0</v>
      </c>
      <c r="Q13" s="24">
        <v>0</v>
      </c>
      <c r="R13" s="14">
        <f t="shared" si="13"/>
        <v>0</v>
      </c>
      <c r="S13" s="48">
        <f t="shared" si="14"/>
        <v>0</v>
      </c>
    </row>
    <row r="14" spans="1:19" x14ac:dyDescent="0.25">
      <c r="A14" s="7" t="s">
        <v>30</v>
      </c>
      <c r="B14" s="8" t="s">
        <v>23</v>
      </c>
      <c r="D14" s="15">
        <v>0</v>
      </c>
      <c r="H14" s="15">
        <f t="shared" si="8"/>
        <v>0</v>
      </c>
      <c r="I14" s="26">
        <v>0</v>
      </c>
      <c r="J14" s="14">
        <f t="shared" si="9"/>
        <v>0</v>
      </c>
      <c r="K14" s="24">
        <v>0</v>
      </c>
      <c r="L14" s="14">
        <f t="shared" si="10"/>
        <v>0</v>
      </c>
      <c r="M14" s="24">
        <v>0</v>
      </c>
      <c r="N14" s="14">
        <f t="shared" si="11"/>
        <v>0</v>
      </c>
      <c r="O14" s="24">
        <v>0</v>
      </c>
      <c r="P14" s="14">
        <f t="shared" si="12"/>
        <v>0</v>
      </c>
      <c r="Q14" s="24">
        <v>0</v>
      </c>
      <c r="R14" s="14">
        <f t="shared" si="13"/>
        <v>0</v>
      </c>
      <c r="S14" s="48">
        <f t="shared" si="14"/>
        <v>0</v>
      </c>
    </row>
    <row r="15" spans="1:19" x14ac:dyDescent="0.25">
      <c r="A15" s="7" t="s">
        <v>5</v>
      </c>
      <c r="B15" s="8" t="s">
        <v>5</v>
      </c>
      <c r="D15" s="15">
        <v>0</v>
      </c>
      <c r="H15" s="15">
        <f t="shared" si="8"/>
        <v>0</v>
      </c>
      <c r="I15" s="26">
        <v>0</v>
      </c>
      <c r="J15" s="14">
        <f t="shared" si="9"/>
        <v>0</v>
      </c>
      <c r="K15" s="24">
        <v>0</v>
      </c>
      <c r="L15" s="14">
        <f t="shared" si="10"/>
        <v>0</v>
      </c>
      <c r="M15" s="24">
        <v>0</v>
      </c>
      <c r="N15" s="14">
        <f t="shared" si="11"/>
        <v>0</v>
      </c>
      <c r="O15" s="24">
        <v>0</v>
      </c>
      <c r="P15" s="14">
        <f t="shared" si="12"/>
        <v>0</v>
      </c>
      <c r="Q15" s="24">
        <v>0</v>
      </c>
      <c r="R15" s="14">
        <f t="shared" si="13"/>
        <v>0</v>
      </c>
      <c r="S15" s="48">
        <f t="shared" si="14"/>
        <v>0</v>
      </c>
    </row>
    <row r="16" spans="1:19" x14ac:dyDescent="0.25">
      <c r="A16" s="10" t="s">
        <v>35</v>
      </c>
      <c r="D16" s="15">
        <v>0</v>
      </c>
      <c r="H16" s="15">
        <f t="shared" si="8"/>
        <v>0</v>
      </c>
      <c r="I16" s="26">
        <v>0</v>
      </c>
      <c r="J16" s="14">
        <f t="shared" si="9"/>
        <v>0</v>
      </c>
      <c r="K16" s="24">
        <v>0</v>
      </c>
      <c r="L16" s="14">
        <f t="shared" si="10"/>
        <v>0</v>
      </c>
      <c r="M16" s="24">
        <v>0</v>
      </c>
      <c r="N16" s="14">
        <f t="shared" si="11"/>
        <v>0</v>
      </c>
      <c r="O16" s="24">
        <v>0</v>
      </c>
      <c r="P16" s="14">
        <f t="shared" si="12"/>
        <v>0</v>
      </c>
      <c r="Q16" s="24">
        <v>0</v>
      </c>
      <c r="R16" s="14">
        <f t="shared" si="13"/>
        <v>0</v>
      </c>
      <c r="S16" s="48">
        <f t="shared" si="14"/>
        <v>0</v>
      </c>
    </row>
    <row r="17" spans="2:2" x14ac:dyDescent="0.25">
      <c r="B17" s="8"/>
    </row>
  </sheetData>
  <dataValidations count="2">
    <dataValidation type="list" allowBlank="1" showInputMessage="1" showErrorMessage="1" sqref="A5:A1048576">
      <formula1>"General Expense,Travel,Capital Equipment,Contract Labor,Personnel"</formula1>
    </dataValidation>
    <dataValidation type="list" allowBlank="1" showInputMessage="1" showErrorMessage="1" sqref="B6:B8">
      <formula1>Staffing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Priority!$A:$A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opLeftCell="D1" workbookViewId="0">
      <selection activeCell="I5" sqref="I5:S5"/>
    </sheetView>
  </sheetViews>
  <sheetFormatPr defaultRowHeight="15" x14ac:dyDescent="0.25"/>
  <cols>
    <col min="1" max="1" width="20.42578125" style="7" bestFit="1" customWidth="1"/>
    <col min="2" max="2" width="20.5703125" style="9" customWidth="1"/>
    <col min="3" max="3" width="21" customWidth="1"/>
    <col min="4" max="4" width="12.42578125" style="15" customWidth="1"/>
    <col min="5" max="5" width="12.42578125" style="20" customWidth="1"/>
    <col min="6" max="8" width="12.42578125" style="15" customWidth="1"/>
    <col min="9" max="9" width="18.28515625" style="26" customWidth="1"/>
    <col min="10" max="10" width="18.28515625" style="14" customWidth="1"/>
    <col min="11" max="11" width="18.28515625" style="24" customWidth="1"/>
    <col min="12" max="12" width="18.28515625" style="14" customWidth="1"/>
    <col min="13" max="13" width="18.28515625" style="24" customWidth="1"/>
    <col min="14" max="14" width="18.28515625" style="14" customWidth="1"/>
    <col min="15" max="15" width="18.28515625" style="24" customWidth="1"/>
    <col min="16" max="16" width="18.28515625" style="14" customWidth="1"/>
    <col min="17" max="17" width="18.28515625" style="24" customWidth="1"/>
    <col min="18" max="18" width="18.28515625" style="14" customWidth="1"/>
    <col min="19" max="16384" width="9.140625" style="7"/>
  </cols>
  <sheetData>
    <row r="1" spans="1:19" ht="18.75" x14ac:dyDescent="0.3">
      <c r="A1" s="18" t="s">
        <v>38</v>
      </c>
      <c r="B1" s="19"/>
      <c r="I1" s="14"/>
      <c r="K1" s="14"/>
      <c r="M1" s="14"/>
      <c r="O1" s="14"/>
      <c r="Q1" s="14"/>
    </row>
    <row r="2" spans="1:19" ht="18.75" x14ac:dyDescent="0.3">
      <c r="A2" s="18" t="s">
        <v>37</v>
      </c>
      <c r="B2" s="19" t="s">
        <v>26</v>
      </c>
      <c r="I2" s="14"/>
      <c r="K2" s="14"/>
      <c r="M2" s="14"/>
      <c r="O2" s="14"/>
      <c r="Q2" s="14"/>
    </row>
    <row r="3" spans="1:19" x14ac:dyDescent="0.25">
      <c r="A3" s="6"/>
      <c r="B3" s="6"/>
      <c r="I3" s="14"/>
      <c r="K3" s="14"/>
      <c r="M3" s="14"/>
      <c r="O3" s="14"/>
      <c r="Q3" s="14"/>
    </row>
    <row r="4" spans="1:19" ht="24" thickBot="1" x14ac:dyDescent="0.4">
      <c r="A4" s="17" t="s">
        <v>39</v>
      </c>
      <c r="B4" s="13"/>
      <c r="C4" s="13"/>
      <c r="D4" s="16"/>
      <c r="E4" s="21"/>
      <c r="F4" s="16"/>
      <c r="G4" s="16"/>
      <c r="H4" s="16"/>
      <c r="I4" s="25" t="s">
        <v>25</v>
      </c>
      <c r="J4" s="12"/>
      <c r="K4" s="14"/>
      <c r="M4" s="14"/>
      <c r="N4" s="22"/>
      <c r="O4" s="14"/>
      <c r="P4" s="22"/>
      <c r="Q4" s="14"/>
      <c r="R4" s="22"/>
    </row>
    <row r="5" spans="1:19" s="23" customFormat="1" ht="44.25" customHeight="1" thickTop="1" thickBot="1" x14ac:dyDescent="0.4">
      <c r="A5" s="30" t="s">
        <v>29</v>
      </c>
      <c r="B5" s="30" t="s">
        <v>36</v>
      </c>
      <c r="C5" s="30" t="s">
        <v>0</v>
      </c>
      <c r="D5" s="31" t="s">
        <v>34</v>
      </c>
      <c r="E5" s="32" t="s">
        <v>1</v>
      </c>
      <c r="F5" s="31" t="s">
        <v>2</v>
      </c>
      <c r="G5" s="31" t="s">
        <v>3</v>
      </c>
      <c r="H5" s="31" t="s">
        <v>7</v>
      </c>
      <c r="I5" s="33" t="s">
        <v>8</v>
      </c>
      <c r="J5" s="34" t="s">
        <v>9</v>
      </c>
      <c r="K5" s="35" t="s">
        <v>45</v>
      </c>
      <c r="L5" s="34" t="s">
        <v>9</v>
      </c>
      <c r="M5" s="35" t="s">
        <v>41</v>
      </c>
      <c r="N5" s="34" t="s">
        <v>9</v>
      </c>
      <c r="O5" s="35" t="s">
        <v>46</v>
      </c>
      <c r="P5" s="34" t="s">
        <v>9</v>
      </c>
      <c r="Q5" s="35" t="s">
        <v>42</v>
      </c>
      <c r="R5" s="34" t="s">
        <v>9</v>
      </c>
      <c r="S5" s="35" t="s">
        <v>7</v>
      </c>
    </row>
    <row r="6" spans="1:19" x14ac:dyDescent="0.25">
      <c r="A6" s="7" t="s">
        <v>16</v>
      </c>
      <c r="B6" s="8" t="s">
        <v>31</v>
      </c>
      <c r="C6" t="s">
        <v>0</v>
      </c>
      <c r="E6" s="20">
        <v>0</v>
      </c>
      <c r="F6" s="15">
        <v>0</v>
      </c>
      <c r="G6" s="15">
        <f>PRODUCT(F6,0.32)</f>
        <v>0</v>
      </c>
      <c r="H6" s="15">
        <f>SUM(F6:G6)</f>
        <v>0</v>
      </c>
      <c r="I6" s="26">
        <v>0</v>
      </c>
      <c r="J6" s="14">
        <f>IFERROR(I6/H6,0)</f>
        <v>0</v>
      </c>
      <c r="K6" s="24">
        <v>0</v>
      </c>
      <c r="L6" s="14">
        <f>IFERROR(K6/H6,0)</f>
        <v>0</v>
      </c>
      <c r="M6" s="24">
        <v>0</v>
      </c>
      <c r="N6" s="14">
        <f>IFERROR(M6/H6,0)</f>
        <v>0</v>
      </c>
      <c r="O6" s="24">
        <v>0</v>
      </c>
      <c r="P6" s="14">
        <f>IFERROR(O6/H6,0)</f>
        <v>0</v>
      </c>
      <c r="Q6" s="24">
        <v>0</v>
      </c>
      <c r="R6" s="14">
        <f>IFERROR(Q6/H6,0)</f>
        <v>0</v>
      </c>
      <c r="S6" s="48">
        <f>Q6+O6+M6+K6+I6</f>
        <v>0</v>
      </c>
    </row>
    <row r="7" spans="1:19" x14ac:dyDescent="0.25">
      <c r="A7" s="7" t="s">
        <v>16</v>
      </c>
      <c r="B7" s="8" t="s">
        <v>32</v>
      </c>
      <c r="C7" t="s">
        <v>0</v>
      </c>
      <c r="E7" s="20">
        <v>0</v>
      </c>
      <c r="F7" s="15">
        <v>0</v>
      </c>
      <c r="G7" s="15">
        <f t="shared" ref="G7:G8" si="0">PRODUCT(F7,0.32)</f>
        <v>0</v>
      </c>
      <c r="H7" s="15">
        <f t="shared" ref="H7:H8" si="1">SUM(F7:G7)</f>
        <v>0</v>
      </c>
      <c r="I7" s="26">
        <v>0</v>
      </c>
      <c r="J7" s="14">
        <f t="shared" ref="J7:J9" si="2">IFERROR(I7/H7,0)</f>
        <v>0</v>
      </c>
      <c r="K7" s="24">
        <v>0</v>
      </c>
      <c r="L7" s="14">
        <f t="shared" ref="L7:L9" si="3">IFERROR(K7/H7,0)</f>
        <v>0</v>
      </c>
      <c r="M7" s="24">
        <v>0</v>
      </c>
      <c r="N7" s="14">
        <f t="shared" ref="N7:N9" si="4">IFERROR(M7/H7,0)</f>
        <v>0</v>
      </c>
      <c r="O7" s="24">
        <v>0</v>
      </c>
      <c r="P7" s="14">
        <f t="shared" ref="P7:P9" si="5">IFERROR(O7/H7,0)</f>
        <v>0</v>
      </c>
      <c r="Q7" s="24">
        <v>0</v>
      </c>
      <c r="R7" s="14">
        <f t="shared" ref="R7:R9" si="6">IFERROR(Q7/H7,0)</f>
        <v>0</v>
      </c>
      <c r="S7" s="48">
        <f t="shared" ref="S7:S9" si="7">Q7+O7+M7+K7+I7</f>
        <v>0</v>
      </c>
    </row>
    <row r="8" spans="1:19" x14ac:dyDescent="0.25">
      <c r="A8" s="10" t="s">
        <v>16</v>
      </c>
      <c r="B8" s="8" t="s">
        <v>43</v>
      </c>
      <c r="C8" t="s">
        <v>0</v>
      </c>
      <c r="E8" s="20">
        <v>0</v>
      </c>
      <c r="F8" s="15">
        <v>0</v>
      </c>
      <c r="G8" s="15">
        <f t="shared" si="0"/>
        <v>0</v>
      </c>
      <c r="H8" s="15">
        <f t="shared" si="1"/>
        <v>0</v>
      </c>
      <c r="I8" s="26">
        <v>0</v>
      </c>
      <c r="J8" s="14">
        <f t="shared" si="2"/>
        <v>0</v>
      </c>
      <c r="K8" s="24">
        <v>0</v>
      </c>
      <c r="L8" s="14">
        <f t="shared" si="3"/>
        <v>0</v>
      </c>
      <c r="M8" s="24">
        <v>0</v>
      </c>
      <c r="N8" s="14">
        <f t="shared" si="4"/>
        <v>0</v>
      </c>
      <c r="O8" s="24">
        <v>0</v>
      </c>
      <c r="P8" s="14">
        <f t="shared" si="5"/>
        <v>0</v>
      </c>
      <c r="Q8" s="24">
        <v>0</v>
      </c>
      <c r="R8" s="14">
        <f t="shared" si="6"/>
        <v>0</v>
      </c>
      <c r="S8" s="48">
        <f t="shared" si="7"/>
        <v>0</v>
      </c>
    </row>
    <row r="9" spans="1:19" x14ac:dyDescent="0.25">
      <c r="A9" s="10" t="s">
        <v>10</v>
      </c>
      <c r="B9" s="8" t="s">
        <v>33</v>
      </c>
      <c r="D9" s="15">
        <v>0</v>
      </c>
      <c r="H9" s="15">
        <f>D9</f>
        <v>0</v>
      </c>
      <c r="I9" s="26">
        <v>0</v>
      </c>
      <c r="J9" s="14">
        <f t="shared" si="2"/>
        <v>0</v>
      </c>
      <c r="K9" s="24">
        <v>0</v>
      </c>
      <c r="L9" s="14">
        <f t="shared" si="3"/>
        <v>0</v>
      </c>
      <c r="M9" s="24">
        <v>0</v>
      </c>
      <c r="N9" s="14">
        <f t="shared" si="4"/>
        <v>0</v>
      </c>
      <c r="O9" s="24">
        <v>0</v>
      </c>
      <c r="P9" s="14">
        <f t="shared" si="5"/>
        <v>0</v>
      </c>
      <c r="Q9" s="24">
        <v>0</v>
      </c>
      <c r="R9" s="14">
        <f t="shared" si="6"/>
        <v>0</v>
      </c>
      <c r="S9" s="48">
        <f t="shared" si="7"/>
        <v>0</v>
      </c>
    </row>
    <row r="10" spans="1:19" x14ac:dyDescent="0.25">
      <c r="B10" s="8"/>
    </row>
    <row r="11" spans="1:19" x14ac:dyDescent="0.25">
      <c r="B11" s="8"/>
    </row>
    <row r="12" spans="1:19" x14ac:dyDescent="0.25">
      <c r="A12" s="7" t="s">
        <v>30</v>
      </c>
      <c r="B12" s="8" t="s">
        <v>13</v>
      </c>
      <c r="D12" s="15">
        <v>0</v>
      </c>
      <c r="H12" s="15">
        <f t="shared" ref="H12:H16" si="8">D12</f>
        <v>0</v>
      </c>
      <c r="I12" s="26">
        <v>0</v>
      </c>
      <c r="J12" s="14">
        <f t="shared" ref="J12:J16" si="9">IFERROR(I12/H12,0)</f>
        <v>0</v>
      </c>
      <c r="K12" s="24">
        <v>0</v>
      </c>
      <c r="L12" s="14">
        <f t="shared" ref="L12:L16" si="10">IFERROR(K12/H12,0)</f>
        <v>0</v>
      </c>
      <c r="M12" s="24">
        <v>0</v>
      </c>
      <c r="N12" s="14">
        <f t="shared" ref="N12:N16" si="11">IFERROR(M12/H12,0)</f>
        <v>0</v>
      </c>
      <c r="O12" s="24">
        <v>0</v>
      </c>
      <c r="P12" s="14">
        <f t="shared" ref="P12:P16" si="12">IFERROR(O12/H12,0)</f>
        <v>0</v>
      </c>
      <c r="Q12" s="24">
        <v>0</v>
      </c>
      <c r="R12" s="14">
        <f t="shared" ref="R12:R16" si="13">IFERROR(Q12/H12,0)</f>
        <v>0</v>
      </c>
      <c r="S12" s="48">
        <f t="shared" ref="S12:S16" si="14">Q12+O12+M12+K12+I12</f>
        <v>0</v>
      </c>
    </row>
    <row r="13" spans="1:19" x14ac:dyDescent="0.25">
      <c r="A13" s="7" t="s">
        <v>30</v>
      </c>
      <c r="B13" s="8" t="s">
        <v>23</v>
      </c>
      <c r="D13" s="15">
        <v>0</v>
      </c>
      <c r="H13" s="15">
        <f t="shared" si="8"/>
        <v>0</v>
      </c>
      <c r="I13" s="26">
        <v>0</v>
      </c>
      <c r="J13" s="14">
        <f t="shared" si="9"/>
        <v>0</v>
      </c>
      <c r="K13" s="24">
        <v>0</v>
      </c>
      <c r="L13" s="14">
        <f t="shared" si="10"/>
        <v>0</v>
      </c>
      <c r="M13" s="24">
        <v>0</v>
      </c>
      <c r="N13" s="14">
        <f t="shared" si="11"/>
        <v>0</v>
      </c>
      <c r="O13" s="24">
        <v>0</v>
      </c>
      <c r="P13" s="14">
        <f t="shared" si="12"/>
        <v>0</v>
      </c>
      <c r="Q13" s="24">
        <v>0</v>
      </c>
      <c r="R13" s="14">
        <f t="shared" si="13"/>
        <v>0</v>
      </c>
      <c r="S13" s="48">
        <f t="shared" si="14"/>
        <v>0</v>
      </c>
    </row>
    <row r="14" spans="1:19" x14ac:dyDescent="0.25">
      <c r="A14" s="7" t="s">
        <v>30</v>
      </c>
      <c r="B14" s="8" t="s">
        <v>23</v>
      </c>
      <c r="D14" s="15">
        <v>0</v>
      </c>
      <c r="H14" s="15">
        <f t="shared" si="8"/>
        <v>0</v>
      </c>
      <c r="I14" s="26">
        <v>0</v>
      </c>
      <c r="J14" s="14">
        <f t="shared" si="9"/>
        <v>0</v>
      </c>
      <c r="K14" s="24">
        <v>0</v>
      </c>
      <c r="L14" s="14">
        <f t="shared" si="10"/>
        <v>0</v>
      </c>
      <c r="M14" s="24">
        <v>0</v>
      </c>
      <c r="N14" s="14">
        <f t="shared" si="11"/>
        <v>0</v>
      </c>
      <c r="O14" s="24">
        <v>0</v>
      </c>
      <c r="P14" s="14">
        <f t="shared" si="12"/>
        <v>0</v>
      </c>
      <c r="Q14" s="24">
        <v>0</v>
      </c>
      <c r="R14" s="14">
        <f t="shared" si="13"/>
        <v>0</v>
      </c>
      <c r="S14" s="48">
        <f t="shared" si="14"/>
        <v>0</v>
      </c>
    </row>
    <row r="15" spans="1:19" x14ac:dyDescent="0.25">
      <c r="A15" s="7" t="s">
        <v>5</v>
      </c>
      <c r="B15" s="8" t="s">
        <v>5</v>
      </c>
      <c r="D15" s="15">
        <v>0</v>
      </c>
      <c r="H15" s="15">
        <f t="shared" si="8"/>
        <v>0</v>
      </c>
      <c r="I15" s="26">
        <v>0</v>
      </c>
      <c r="J15" s="14">
        <f t="shared" si="9"/>
        <v>0</v>
      </c>
      <c r="K15" s="24">
        <v>0</v>
      </c>
      <c r="L15" s="14">
        <f t="shared" si="10"/>
        <v>0</v>
      </c>
      <c r="M15" s="24">
        <v>0</v>
      </c>
      <c r="N15" s="14">
        <f t="shared" si="11"/>
        <v>0</v>
      </c>
      <c r="O15" s="24">
        <v>0</v>
      </c>
      <c r="P15" s="14">
        <f t="shared" si="12"/>
        <v>0</v>
      </c>
      <c r="Q15" s="24">
        <v>0</v>
      </c>
      <c r="R15" s="14">
        <f t="shared" si="13"/>
        <v>0</v>
      </c>
      <c r="S15" s="48">
        <f t="shared" si="14"/>
        <v>0</v>
      </c>
    </row>
    <row r="16" spans="1:19" x14ac:dyDescent="0.25">
      <c r="A16" s="10" t="s">
        <v>35</v>
      </c>
      <c r="D16" s="15">
        <v>0</v>
      </c>
      <c r="H16" s="15">
        <f t="shared" si="8"/>
        <v>0</v>
      </c>
      <c r="I16" s="26">
        <v>0</v>
      </c>
      <c r="J16" s="14">
        <f t="shared" si="9"/>
        <v>0</v>
      </c>
      <c r="K16" s="24">
        <v>0</v>
      </c>
      <c r="L16" s="14">
        <f t="shared" si="10"/>
        <v>0</v>
      </c>
      <c r="M16" s="24">
        <v>0</v>
      </c>
      <c r="N16" s="14">
        <f t="shared" si="11"/>
        <v>0</v>
      </c>
      <c r="O16" s="24">
        <v>0</v>
      </c>
      <c r="P16" s="14">
        <f t="shared" si="12"/>
        <v>0</v>
      </c>
      <c r="Q16" s="24">
        <v>0</v>
      </c>
      <c r="R16" s="14">
        <f t="shared" si="13"/>
        <v>0</v>
      </c>
      <c r="S16" s="48">
        <f t="shared" si="14"/>
        <v>0</v>
      </c>
    </row>
    <row r="17" spans="2:2" x14ac:dyDescent="0.25">
      <c r="B17" s="8"/>
    </row>
  </sheetData>
  <dataValidations count="2">
    <dataValidation type="list" allowBlank="1" showInputMessage="1" showErrorMessage="1" sqref="A5:A1048576">
      <formula1>"General Expense,Travel,Capital Equipment,Contract Labor,Personnel"</formula1>
    </dataValidation>
    <dataValidation type="list" allowBlank="1" showInputMessage="1" showErrorMessage="1" sqref="B6:B8">
      <formula1>Staffing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Priority!$A:$A</xm:f>
          </x14:formula1>
          <xm:sqref>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opLeftCell="E1" workbookViewId="0">
      <selection activeCell="I5" sqref="I5:S5"/>
    </sheetView>
  </sheetViews>
  <sheetFormatPr defaultRowHeight="15" x14ac:dyDescent="0.25"/>
  <cols>
    <col min="1" max="1" width="20.42578125" style="7" bestFit="1" customWidth="1"/>
    <col min="2" max="2" width="20.5703125" style="9" customWidth="1"/>
    <col min="3" max="3" width="21" customWidth="1"/>
    <col min="4" max="4" width="12.42578125" style="15" customWidth="1"/>
    <col min="5" max="5" width="12.42578125" style="20" customWidth="1"/>
    <col min="6" max="8" width="12.42578125" style="15" customWidth="1"/>
    <col min="9" max="9" width="18.28515625" style="26" customWidth="1"/>
    <col min="10" max="10" width="18.28515625" style="14" customWidth="1"/>
    <col min="11" max="11" width="18.28515625" style="24" customWidth="1"/>
    <col min="12" max="12" width="18.28515625" style="14" customWidth="1"/>
    <col min="13" max="13" width="18.28515625" style="24" customWidth="1"/>
    <col min="14" max="14" width="18.28515625" style="14" customWidth="1"/>
    <col min="15" max="15" width="18.28515625" style="24" customWidth="1"/>
    <col min="16" max="16" width="18.28515625" style="14" customWidth="1"/>
    <col min="17" max="17" width="18.28515625" style="24" customWidth="1"/>
    <col min="18" max="18" width="18.28515625" style="14" customWidth="1"/>
    <col min="19" max="16384" width="9.140625" style="7"/>
  </cols>
  <sheetData>
    <row r="1" spans="1:19" ht="18.75" x14ac:dyDescent="0.3">
      <c r="A1" s="18" t="s">
        <v>38</v>
      </c>
      <c r="B1" s="19"/>
      <c r="I1" s="14"/>
      <c r="K1" s="14"/>
      <c r="M1" s="14"/>
      <c r="O1" s="14"/>
      <c r="Q1" s="14"/>
    </row>
    <row r="2" spans="1:19" ht="18.75" x14ac:dyDescent="0.3">
      <c r="A2" s="18" t="s">
        <v>37</v>
      </c>
      <c r="B2" s="19" t="s">
        <v>26</v>
      </c>
      <c r="I2" s="14"/>
      <c r="K2" s="14"/>
      <c r="M2" s="14"/>
      <c r="O2" s="14"/>
      <c r="Q2" s="14"/>
    </row>
    <row r="3" spans="1:19" x14ac:dyDescent="0.25">
      <c r="A3" s="6"/>
      <c r="B3" s="6"/>
      <c r="I3" s="14"/>
      <c r="K3" s="14"/>
      <c r="M3" s="14"/>
      <c r="O3" s="14"/>
      <c r="Q3" s="14"/>
    </row>
    <row r="4" spans="1:19" ht="24" thickBot="1" x14ac:dyDescent="0.4">
      <c r="A4" s="17" t="s">
        <v>39</v>
      </c>
      <c r="B4" s="13"/>
      <c r="C4" s="13"/>
      <c r="D4" s="16"/>
      <c r="E4" s="21"/>
      <c r="F4" s="16"/>
      <c r="G4" s="16"/>
      <c r="H4" s="16"/>
      <c r="I4" s="25" t="s">
        <v>25</v>
      </c>
      <c r="J4" s="12"/>
      <c r="K4" s="14"/>
      <c r="M4" s="14"/>
      <c r="N4" s="22"/>
      <c r="O4" s="14"/>
      <c r="P4" s="22"/>
      <c r="Q4" s="14"/>
      <c r="R4" s="22"/>
    </row>
    <row r="5" spans="1:19" s="23" customFormat="1" ht="44.25" customHeight="1" thickTop="1" thickBot="1" x14ac:dyDescent="0.4">
      <c r="A5" s="30" t="s">
        <v>29</v>
      </c>
      <c r="B5" s="30" t="s">
        <v>36</v>
      </c>
      <c r="C5" s="30" t="s">
        <v>0</v>
      </c>
      <c r="D5" s="31" t="s">
        <v>34</v>
      </c>
      <c r="E5" s="32" t="s">
        <v>1</v>
      </c>
      <c r="F5" s="31" t="s">
        <v>2</v>
      </c>
      <c r="G5" s="31" t="s">
        <v>3</v>
      </c>
      <c r="H5" s="31" t="s">
        <v>7</v>
      </c>
      <c r="I5" s="33" t="s">
        <v>8</v>
      </c>
      <c r="J5" s="34" t="s">
        <v>9</v>
      </c>
      <c r="K5" s="35" t="s">
        <v>45</v>
      </c>
      <c r="L5" s="34" t="s">
        <v>9</v>
      </c>
      <c r="M5" s="35" t="s">
        <v>41</v>
      </c>
      <c r="N5" s="34" t="s">
        <v>9</v>
      </c>
      <c r="O5" s="35" t="s">
        <v>46</v>
      </c>
      <c r="P5" s="34" t="s">
        <v>9</v>
      </c>
      <c r="Q5" s="35" t="s">
        <v>42</v>
      </c>
      <c r="R5" s="34" t="s">
        <v>9</v>
      </c>
      <c r="S5" s="35" t="s">
        <v>7</v>
      </c>
    </row>
    <row r="6" spans="1:19" x14ac:dyDescent="0.25">
      <c r="A6" s="7" t="s">
        <v>16</v>
      </c>
      <c r="B6" s="8" t="s">
        <v>31</v>
      </c>
      <c r="C6" t="s">
        <v>0</v>
      </c>
      <c r="E6" s="20">
        <v>0</v>
      </c>
      <c r="F6" s="15">
        <v>0</v>
      </c>
      <c r="G6" s="15">
        <f>PRODUCT(F6,0.32)</f>
        <v>0</v>
      </c>
      <c r="H6" s="15">
        <f>SUM(F6:G6)</f>
        <v>0</v>
      </c>
      <c r="I6" s="26">
        <v>0</v>
      </c>
      <c r="J6" s="14">
        <f>IFERROR(I6/H6,0)</f>
        <v>0</v>
      </c>
      <c r="K6" s="24">
        <v>0</v>
      </c>
      <c r="L6" s="14">
        <f>IFERROR(K6/H6,0)</f>
        <v>0</v>
      </c>
      <c r="M6" s="24">
        <v>0</v>
      </c>
      <c r="N6" s="14">
        <f>IFERROR(M6/H6,0)</f>
        <v>0</v>
      </c>
      <c r="O6" s="24">
        <v>0</v>
      </c>
      <c r="P6" s="14">
        <f>IFERROR(O6/H6,0)</f>
        <v>0</v>
      </c>
      <c r="Q6" s="24">
        <v>0</v>
      </c>
      <c r="R6" s="14">
        <f>IFERROR(Q6/H6,0)</f>
        <v>0</v>
      </c>
      <c r="S6" s="48">
        <f>Q6+O6+M6+K6+I6</f>
        <v>0</v>
      </c>
    </row>
    <row r="7" spans="1:19" x14ac:dyDescent="0.25">
      <c r="A7" s="7" t="s">
        <v>16</v>
      </c>
      <c r="B7" s="8" t="s">
        <v>32</v>
      </c>
      <c r="C7" t="s">
        <v>0</v>
      </c>
      <c r="E7" s="20">
        <v>0</v>
      </c>
      <c r="F7" s="15">
        <v>0</v>
      </c>
      <c r="G7" s="15">
        <f t="shared" ref="G7:G8" si="0">PRODUCT(F7,0.32)</f>
        <v>0</v>
      </c>
      <c r="H7" s="15">
        <f t="shared" ref="H7:H8" si="1">SUM(F7:G7)</f>
        <v>0</v>
      </c>
      <c r="I7" s="26">
        <v>0</v>
      </c>
      <c r="J7" s="14">
        <f t="shared" ref="J7:J9" si="2">IFERROR(I7/H7,0)</f>
        <v>0</v>
      </c>
      <c r="K7" s="24">
        <v>0</v>
      </c>
      <c r="L7" s="14">
        <f t="shared" ref="L7:L9" si="3">IFERROR(K7/H7,0)</f>
        <v>0</v>
      </c>
      <c r="M7" s="24">
        <v>0</v>
      </c>
      <c r="N7" s="14">
        <f t="shared" ref="N7:N9" si="4">IFERROR(M7/H7,0)</f>
        <v>0</v>
      </c>
      <c r="O7" s="24">
        <v>0</v>
      </c>
      <c r="P7" s="14">
        <f t="shared" ref="P7:P9" si="5">IFERROR(O7/H7,0)</f>
        <v>0</v>
      </c>
      <c r="Q7" s="24">
        <v>0</v>
      </c>
      <c r="R7" s="14">
        <f t="shared" ref="R7:R9" si="6">IFERROR(Q7/H7,0)</f>
        <v>0</v>
      </c>
      <c r="S7" s="48">
        <f t="shared" ref="S7:S9" si="7">Q7+O7+M7+K7+I7</f>
        <v>0</v>
      </c>
    </row>
    <row r="8" spans="1:19" x14ac:dyDescent="0.25">
      <c r="A8" s="10" t="s">
        <v>16</v>
      </c>
      <c r="B8" s="8" t="s">
        <v>43</v>
      </c>
      <c r="C8" t="s">
        <v>0</v>
      </c>
      <c r="E8" s="20">
        <v>0</v>
      </c>
      <c r="F8" s="15">
        <v>0</v>
      </c>
      <c r="G8" s="15">
        <f t="shared" si="0"/>
        <v>0</v>
      </c>
      <c r="H8" s="15">
        <f t="shared" si="1"/>
        <v>0</v>
      </c>
      <c r="I8" s="26">
        <v>0</v>
      </c>
      <c r="J8" s="14">
        <f t="shared" si="2"/>
        <v>0</v>
      </c>
      <c r="K8" s="24">
        <v>0</v>
      </c>
      <c r="L8" s="14">
        <f t="shared" si="3"/>
        <v>0</v>
      </c>
      <c r="M8" s="24">
        <v>0</v>
      </c>
      <c r="N8" s="14">
        <f t="shared" si="4"/>
        <v>0</v>
      </c>
      <c r="O8" s="24">
        <v>0</v>
      </c>
      <c r="P8" s="14">
        <f t="shared" si="5"/>
        <v>0</v>
      </c>
      <c r="Q8" s="24">
        <v>0</v>
      </c>
      <c r="R8" s="14">
        <f t="shared" si="6"/>
        <v>0</v>
      </c>
      <c r="S8" s="48">
        <f t="shared" si="7"/>
        <v>0</v>
      </c>
    </row>
    <row r="9" spans="1:19" x14ac:dyDescent="0.25">
      <c r="A9" s="10" t="s">
        <v>10</v>
      </c>
      <c r="B9" s="8" t="s">
        <v>33</v>
      </c>
      <c r="D9" s="15">
        <v>0</v>
      </c>
      <c r="H9" s="15">
        <f>D9</f>
        <v>0</v>
      </c>
      <c r="I9" s="26">
        <v>0</v>
      </c>
      <c r="J9" s="14">
        <f t="shared" si="2"/>
        <v>0</v>
      </c>
      <c r="K9" s="24">
        <v>0</v>
      </c>
      <c r="L9" s="14">
        <f t="shared" si="3"/>
        <v>0</v>
      </c>
      <c r="M9" s="24">
        <v>0</v>
      </c>
      <c r="N9" s="14">
        <f t="shared" si="4"/>
        <v>0</v>
      </c>
      <c r="O9" s="24">
        <v>0</v>
      </c>
      <c r="P9" s="14">
        <f t="shared" si="5"/>
        <v>0</v>
      </c>
      <c r="Q9" s="24">
        <v>0</v>
      </c>
      <c r="R9" s="14">
        <f t="shared" si="6"/>
        <v>0</v>
      </c>
      <c r="S9" s="48">
        <f t="shared" si="7"/>
        <v>0</v>
      </c>
    </row>
    <row r="10" spans="1:19" x14ac:dyDescent="0.25">
      <c r="B10" s="8"/>
    </row>
    <row r="11" spans="1:19" x14ac:dyDescent="0.25">
      <c r="B11" s="8"/>
    </row>
    <row r="12" spans="1:19" x14ac:dyDescent="0.25">
      <c r="B12" s="8" t="s">
        <v>13</v>
      </c>
      <c r="D12" s="15">
        <v>0</v>
      </c>
      <c r="H12" s="15">
        <f t="shared" ref="H12:H16" si="8">D12</f>
        <v>0</v>
      </c>
      <c r="I12" s="26">
        <v>0</v>
      </c>
      <c r="J12" s="14">
        <f t="shared" ref="J12:J16" si="9">IFERROR(I12/H12,0)</f>
        <v>0</v>
      </c>
      <c r="K12" s="24">
        <v>0</v>
      </c>
      <c r="L12" s="14">
        <f t="shared" ref="L12:L16" si="10">IFERROR(K12/H12,0)</f>
        <v>0</v>
      </c>
      <c r="M12" s="24">
        <v>0</v>
      </c>
      <c r="N12" s="14">
        <f t="shared" ref="N12:N16" si="11">IFERROR(M12/H12,0)</f>
        <v>0</v>
      </c>
      <c r="O12" s="24">
        <v>0</v>
      </c>
      <c r="P12" s="14">
        <f t="shared" ref="P12:P16" si="12">IFERROR(O12/H12,0)</f>
        <v>0</v>
      </c>
      <c r="Q12" s="24">
        <v>0</v>
      </c>
      <c r="R12" s="14">
        <f t="shared" ref="R12:R16" si="13">IFERROR(Q12/H12,0)</f>
        <v>0</v>
      </c>
      <c r="S12" s="48">
        <f t="shared" ref="S12:S16" si="14">Q12+O12+M12+K12+I12</f>
        <v>0</v>
      </c>
    </row>
    <row r="13" spans="1:19" x14ac:dyDescent="0.25">
      <c r="A13" s="7" t="s">
        <v>30</v>
      </c>
      <c r="B13" s="8" t="s">
        <v>23</v>
      </c>
      <c r="D13" s="15">
        <v>0</v>
      </c>
      <c r="H13" s="15">
        <f t="shared" si="8"/>
        <v>0</v>
      </c>
      <c r="I13" s="26">
        <v>0</v>
      </c>
      <c r="J13" s="14">
        <f t="shared" si="9"/>
        <v>0</v>
      </c>
      <c r="K13" s="24">
        <v>0</v>
      </c>
      <c r="L13" s="14">
        <f t="shared" si="10"/>
        <v>0</v>
      </c>
      <c r="M13" s="24">
        <v>0</v>
      </c>
      <c r="N13" s="14">
        <f t="shared" si="11"/>
        <v>0</v>
      </c>
      <c r="O13" s="24">
        <v>0</v>
      </c>
      <c r="P13" s="14">
        <f t="shared" si="12"/>
        <v>0</v>
      </c>
      <c r="Q13" s="24">
        <v>0</v>
      </c>
      <c r="R13" s="14">
        <f t="shared" si="13"/>
        <v>0</v>
      </c>
      <c r="S13" s="48">
        <f t="shared" si="14"/>
        <v>0</v>
      </c>
    </row>
    <row r="14" spans="1:19" x14ac:dyDescent="0.25">
      <c r="A14" s="7" t="s">
        <v>30</v>
      </c>
      <c r="B14" s="8" t="s">
        <v>23</v>
      </c>
      <c r="D14" s="15">
        <v>0</v>
      </c>
      <c r="H14" s="15">
        <f t="shared" si="8"/>
        <v>0</v>
      </c>
      <c r="I14" s="26">
        <v>0</v>
      </c>
      <c r="J14" s="14">
        <f t="shared" si="9"/>
        <v>0</v>
      </c>
      <c r="K14" s="24">
        <v>0</v>
      </c>
      <c r="L14" s="14">
        <f t="shared" si="10"/>
        <v>0</v>
      </c>
      <c r="M14" s="24">
        <v>0</v>
      </c>
      <c r="N14" s="14">
        <f t="shared" si="11"/>
        <v>0</v>
      </c>
      <c r="O14" s="24">
        <v>0</v>
      </c>
      <c r="P14" s="14">
        <f t="shared" si="12"/>
        <v>0</v>
      </c>
      <c r="Q14" s="24">
        <v>0</v>
      </c>
      <c r="R14" s="14">
        <f t="shared" si="13"/>
        <v>0</v>
      </c>
      <c r="S14" s="48">
        <f t="shared" si="14"/>
        <v>0</v>
      </c>
    </row>
    <row r="15" spans="1:19" x14ac:dyDescent="0.25">
      <c r="A15" s="7" t="s">
        <v>5</v>
      </c>
      <c r="B15" s="8" t="s">
        <v>5</v>
      </c>
      <c r="D15" s="15">
        <v>0</v>
      </c>
      <c r="H15" s="15">
        <f t="shared" si="8"/>
        <v>0</v>
      </c>
      <c r="I15" s="26">
        <v>0</v>
      </c>
      <c r="J15" s="14">
        <f t="shared" si="9"/>
        <v>0</v>
      </c>
      <c r="K15" s="24">
        <v>0</v>
      </c>
      <c r="L15" s="14">
        <f t="shared" si="10"/>
        <v>0</v>
      </c>
      <c r="M15" s="24">
        <v>0</v>
      </c>
      <c r="N15" s="14">
        <f t="shared" si="11"/>
        <v>0</v>
      </c>
      <c r="O15" s="24">
        <v>0</v>
      </c>
      <c r="P15" s="14">
        <f t="shared" si="12"/>
        <v>0</v>
      </c>
      <c r="Q15" s="24">
        <v>0</v>
      </c>
      <c r="R15" s="14">
        <f t="shared" si="13"/>
        <v>0</v>
      </c>
      <c r="S15" s="48">
        <f t="shared" si="14"/>
        <v>0</v>
      </c>
    </row>
    <row r="16" spans="1:19" x14ac:dyDescent="0.25">
      <c r="A16" s="10" t="s">
        <v>35</v>
      </c>
      <c r="D16" s="15">
        <v>0</v>
      </c>
      <c r="H16" s="15">
        <f t="shared" si="8"/>
        <v>0</v>
      </c>
      <c r="I16" s="26">
        <v>0</v>
      </c>
      <c r="J16" s="14">
        <f t="shared" si="9"/>
        <v>0</v>
      </c>
      <c r="K16" s="24">
        <v>0</v>
      </c>
      <c r="L16" s="14">
        <f t="shared" si="10"/>
        <v>0</v>
      </c>
      <c r="M16" s="24">
        <v>0</v>
      </c>
      <c r="N16" s="14">
        <f t="shared" si="11"/>
        <v>0</v>
      </c>
      <c r="O16" s="24">
        <v>0</v>
      </c>
      <c r="P16" s="14">
        <f t="shared" si="12"/>
        <v>0</v>
      </c>
      <c r="Q16" s="24">
        <v>0</v>
      </c>
      <c r="R16" s="14">
        <f t="shared" si="13"/>
        <v>0</v>
      </c>
      <c r="S16" s="48">
        <f t="shared" si="14"/>
        <v>0</v>
      </c>
    </row>
    <row r="17" spans="2:2" x14ac:dyDescent="0.25">
      <c r="B17" s="8"/>
    </row>
  </sheetData>
  <dataValidations count="2">
    <dataValidation type="list" allowBlank="1" showInputMessage="1" showErrorMessage="1" sqref="A5:A9 A11:A1048576">
      <formula1>"General Expense,Travel,Capital Equipment,Contract Labor,Personnel"</formula1>
    </dataValidation>
    <dataValidation type="list" allowBlank="1" showInputMessage="1" showErrorMessage="1" sqref="B6:B8">
      <formula1>Staffing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Priority!$A:$A</xm:f>
          </x14:formula1>
          <xm:sqref>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opLeftCell="D1" workbookViewId="0">
      <selection activeCell="I5" sqref="I5:S5"/>
    </sheetView>
  </sheetViews>
  <sheetFormatPr defaultRowHeight="15" x14ac:dyDescent="0.25"/>
  <cols>
    <col min="1" max="1" width="20.42578125" style="7" bestFit="1" customWidth="1"/>
    <col min="2" max="2" width="20.5703125" style="9" customWidth="1"/>
    <col min="3" max="3" width="21" customWidth="1"/>
    <col min="4" max="4" width="12.42578125" style="15" customWidth="1"/>
    <col min="5" max="5" width="12.42578125" style="20" customWidth="1"/>
    <col min="6" max="8" width="12.42578125" style="15" customWidth="1"/>
    <col min="9" max="9" width="18.28515625" style="26" customWidth="1"/>
    <col min="10" max="10" width="18.28515625" style="14" customWidth="1"/>
    <col min="11" max="11" width="18.28515625" style="24" customWidth="1"/>
    <col min="12" max="12" width="18.28515625" style="14" customWidth="1"/>
    <col min="13" max="13" width="18.28515625" style="24" customWidth="1"/>
    <col min="14" max="14" width="18.28515625" style="14" customWidth="1"/>
    <col min="15" max="15" width="18.28515625" style="24" customWidth="1"/>
    <col min="16" max="16" width="18.28515625" style="14" customWidth="1"/>
    <col min="17" max="17" width="18.28515625" style="24" customWidth="1"/>
    <col min="18" max="18" width="18.28515625" style="14" customWidth="1"/>
    <col min="19" max="16384" width="9.140625" style="7"/>
  </cols>
  <sheetData>
    <row r="1" spans="1:19" ht="18.75" x14ac:dyDescent="0.3">
      <c r="A1" s="18" t="s">
        <v>38</v>
      </c>
      <c r="B1" s="19"/>
      <c r="I1" s="14"/>
      <c r="K1" s="14"/>
      <c r="M1" s="14"/>
      <c r="O1" s="14"/>
      <c r="Q1" s="14"/>
    </row>
    <row r="2" spans="1:19" ht="18.75" x14ac:dyDescent="0.3">
      <c r="A2" s="18" t="s">
        <v>37</v>
      </c>
      <c r="B2" s="19" t="s">
        <v>27</v>
      </c>
      <c r="I2" s="14"/>
      <c r="K2" s="14"/>
      <c r="M2" s="14"/>
      <c r="O2" s="14"/>
      <c r="Q2" s="14"/>
    </row>
    <row r="3" spans="1:19" x14ac:dyDescent="0.25">
      <c r="A3" s="6"/>
      <c r="B3" s="6"/>
      <c r="I3" s="14"/>
      <c r="K3" s="14"/>
      <c r="M3" s="14"/>
      <c r="O3" s="14"/>
      <c r="Q3" s="14"/>
    </row>
    <row r="4" spans="1:19" ht="24" thickBot="1" x14ac:dyDescent="0.4">
      <c r="A4" s="17" t="s">
        <v>39</v>
      </c>
      <c r="B4" s="13"/>
      <c r="C4" s="13"/>
      <c r="D4" s="16"/>
      <c r="E4" s="21"/>
      <c r="F4" s="16"/>
      <c r="G4" s="16"/>
      <c r="H4" s="16"/>
      <c r="I4" s="25" t="s">
        <v>25</v>
      </c>
      <c r="J4" s="12"/>
      <c r="K4" s="14"/>
      <c r="M4" s="14"/>
      <c r="N4" s="22"/>
      <c r="O4" s="14"/>
      <c r="P4" s="22"/>
      <c r="Q4" s="14"/>
      <c r="R4" s="22"/>
    </row>
    <row r="5" spans="1:19" s="23" customFormat="1" ht="44.25" customHeight="1" thickTop="1" thickBot="1" x14ac:dyDescent="0.4">
      <c r="A5" s="30" t="s">
        <v>29</v>
      </c>
      <c r="B5" s="30" t="s">
        <v>36</v>
      </c>
      <c r="C5" s="30" t="s">
        <v>0</v>
      </c>
      <c r="D5" s="31" t="s">
        <v>34</v>
      </c>
      <c r="E5" s="32" t="s">
        <v>1</v>
      </c>
      <c r="F5" s="31" t="s">
        <v>2</v>
      </c>
      <c r="G5" s="31" t="s">
        <v>3</v>
      </c>
      <c r="H5" s="31" t="s">
        <v>7</v>
      </c>
      <c r="I5" s="33" t="s">
        <v>8</v>
      </c>
      <c r="J5" s="34" t="s">
        <v>9</v>
      </c>
      <c r="K5" s="35" t="s">
        <v>45</v>
      </c>
      <c r="L5" s="34" t="s">
        <v>9</v>
      </c>
      <c r="M5" s="35" t="s">
        <v>41</v>
      </c>
      <c r="N5" s="34" t="s">
        <v>9</v>
      </c>
      <c r="O5" s="35" t="s">
        <v>46</v>
      </c>
      <c r="P5" s="34" t="s">
        <v>9</v>
      </c>
      <c r="Q5" s="35" t="s">
        <v>42</v>
      </c>
      <c r="R5" s="34" t="s">
        <v>9</v>
      </c>
      <c r="S5" s="35" t="s">
        <v>7</v>
      </c>
    </row>
    <row r="6" spans="1:19" x14ac:dyDescent="0.25">
      <c r="A6" s="7" t="s">
        <v>16</v>
      </c>
      <c r="B6" s="8" t="s">
        <v>31</v>
      </c>
      <c r="C6" t="s">
        <v>0</v>
      </c>
      <c r="E6" s="20">
        <v>0</v>
      </c>
      <c r="F6" s="15">
        <v>0</v>
      </c>
      <c r="G6" s="15">
        <v>0</v>
      </c>
      <c r="H6" s="15">
        <f>SUM(F6:G6)</f>
        <v>0</v>
      </c>
      <c r="I6" s="26">
        <v>0</v>
      </c>
      <c r="J6" s="14">
        <f>IFERROR(I6/H6,0)</f>
        <v>0</v>
      </c>
      <c r="K6" s="24">
        <v>0</v>
      </c>
      <c r="L6" s="14">
        <f>IFERROR(K6/H6,0)</f>
        <v>0</v>
      </c>
      <c r="M6" s="24">
        <v>0</v>
      </c>
      <c r="N6" s="14">
        <f>IFERROR(M6/H6,0)</f>
        <v>0</v>
      </c>
      <c r="O6" s="24">
        <v>0</v>
      </c>
      <c r="P6" s="14">
        <f>IFERROR(O6/H6,0)</f>
        <v>0</v>
      </c>
      <c r="Q6" s="24">
        <v>0</v>
      </c>
      <c r="R6" s="14">
        <f>IFERROR(Q6/H6,0)</f>
        <v>0</v>
      </c>
      <c r="S6" s="48">
        <f>Q6+O6+M6+K6+I6</f>
        <v>0</v>
      </c>
    </row>
    <row r="7" spans="1:19" x14ac:dyDescent="0.25">
      <c r="A7" s="7" t="s">
        <v>16</v>
      </c>
      <c r="B7" s="8" t="s">
        <v>32</v>
      </c>
      <c r="C7" t="s">
        <v>0</v>
      </c>
      <c r="E7" s="20">
        <v>0</v>
      </c>
      <c r="F7" s="15">
        <v>0</v>
      </c>
      <c r="G7" s="15">
        <f t="shared" ref="G7:G8" si="0">PRODUCT(F7,0.32)</f>
        <v>0</v>
      </c>
      <c r="H7" s="15">
        <f t="shared" ref="H7:H8" si="1">SUM(F7:G7)</f>
        <v>0</v>
      </c>
      <c r="I7" s="26">
        <v>0</v>
      </c>
      <c r="J7" s="14">
        <f t="shared" ref="J7:J9" si="2">IFERROR(I7/H7,0)</f>
        <v>0</v>
      </c>
      <c r="K7" s="24">
        <v>0</v>
      </c>
      <c r="L7" s="14">
        <f t="shared" ref="L7:L9" si="3">IFERROR(K7/H7,0)</f>
        <v>0</v>
      </c>
      <c r="M7" s="24">
        <v>0</v>
      </c>
      <c r="N7" s="14">
        <f t="shared" ref="N7:N9" si="4">IFERROR(M7/H7,0)</f>
        <v>0</v>
      </c>
      <c r="O7" s="24">
        <v>0</v>
      </c>
      <c r="P7" s="14">
        <f t="shared" ref="P7:P9" si="5">IFERROR(O7/H7,0)</f>
        <v>0</v>
      </c>
      <c r="Q7" s="24">
        <v>0</v>
      </c>
      <c r="R7" s="14">
        <f t="shared" ref="R7:R9" si="6">IFERROR(Q7/H7,0)</f>
        <v>0</v>
      </c>
      <c r="S7" s="48">
        <f t="shared" ref="S7:S9" si="7">Q7+O7+M7+K7+I7</f>
        <v>0</v>
      </c>
    </row>
    <row r="8" spans="1:19" x14ac:dyDescent="0.25">
      <c r="A8" s="10" t="s">
        <v>16</v>
      </c>
      <c r="B8" s="8" t="s">
        <v>43</v>
      </c>
      <c r="C8" t="s">
        <v>0</v>
      </c>
      <c r="E8" s="20">
        <v>0</v>
      </c>
      <c r="F8" s="15">
        <v>0</v>
      </c>
      <c r="G8" s="15">
        <f t="shared" si="0"/>
        <v>0</v>
      </c>
      <c r="H8" s="15">
        <f t="shared" si="1"/>
        <v>0</v>
      </c>
      <c r="I8" s="26">
        <v>0</v>
      </c>
      <c r="J8" s="14">
        <f t="shared" si="2"/>
        <v>0</v>
      </c>
      <c r="K8" s="24">
        <v>0</v>
      </c>
      <c r="L8" s="14">
        <f t="shared" si="3"/>
        <v>0</v>
      </c>
      <c r="M8" s="24">
        <v>0</v>
      </c>
      <c r="N8" s="14">
        <f t="shared" si="4"/>
        <v>0</v>
      </c>
      <c r="O8" s="24">
        <v>0</v>
      </c>
      <c r="P8" s="14">
        <f t="shared" si="5"/>
        <v>0</v>
      </c>
      <c r="Q8" s="24">
        <v>0</v>
      </c>
      <c r="R8" s="14">
        <f t="shared" si="6"/>
        <v>0</v>
      </c>
      <c r="S8" s="48">
        <f t="shared" si="7"/>
        <v>0</v>
      </c>
    </row>
    <row r="9" spans="1:19" x14ac:dyDescent="0.25">
      <c r="A9" s="10" t="s">
        <v>10</v>
      </c>
      <c r="B9" s="8" t="s">
        <v>33</v>
      </c>
      <c r="D9" s="15">
        <v>0</v>
      </c>
      <c r="H9" s="15">
        <f>D9</f>
        <v>0</v>
      </c>
      <c r="I9" s="26">
        <v>0</v>
      </c>
      <c r="J9" s="14">
        <f t="shared" si="2"/>
        <v>0</v>
      </c>
      <c r="K9" s="24">
        <v>0</v>
      </c>
      <c r="L9" s="14">
        <f t="shared" si="3"/>
        <v>0</v>
      </c>
      <c r="M9" s="24">
        <v>0</v>
      </c>
      <c r="N9" s="14">
        <f t="shared" si="4"/>
        <v>0</v>
      </c>
      <c r="O9" s="24">
        <v>0</v>
      </c>
      <c r="P9" s="14">
        <f t="shared" si="5"/>
        <v>0</v>
      </c>
      <c r="Q9" s="24">
        <v>0</v>
      </c>
      <c r="R9" s="14">
        <f t="shared" si="6"/>
        <v>0</v>
      </c>
      <c r="S9" s="48">
        <f t="shared" si="7"/>
        <v>0</v>
      </c>
    </row>
    <row r="10" spans="1:19" x14ac:dyDescent="0.25">
      <c r="B10" s="8"/>
    </row>
    <row r="11" spans="1:19" x14ac:dyDescent="0.25">
      <c r="B11" s="8"/>
    </row>
    <row r="12" spans="1:19" x14ac:dyDescent="0.25">
      <c r="A12" s="7" t="s">
        <v>30</v>
      </c>
      <c r="B12" s="8" t="s">
        <v>13</v>
      </c>
      <c r="D12" s="15">
        <v>0</v>
      </c>
      <c r="H12" s="15">
        <f t="shared" ref="H12:H16" si="8">D12</f>
        <v>0</v>
      </c>
      <c r="I12" s="26">
        <v>0</v>
      </c>
      <c r="J12" s="14">
        <f t="shared" ref="J12:J16" si="9">IFERROR(I12/H12,0)</f>
        <v>0</v>
      </c>
      <c r="K12" s="24">
        <v>0</v>
      </c>
      <c r="L12" s="14">
        <f t="shared" ref="L12:L16" si="10">IFERROR(K12/H12,0)</f>
        <v>0</v>
      </c>
      <c r="M12" s="24">
        <v>0</v>
      </c>
      <c r="N12" s="14">
        <f t="shared" ref="N12:N16" si="11">IFERROR(M12/H12,0)</f>
        <v>0</v>
      </c>
      <c r="O12" s="24">
        <v>0</v>
      </c>
      <c r="P12" s="14">
        <f t="shared" ref="P12:P16" si="12">IFERROR(O12/H12,0)</f>
        <v>0</v>
      </c>
      <c r="Q12" s="24">
        <v>0</v>
      </c>
      <c r="R12" s="14">
        <f t="shared" ref="R12:R16" si="13">IFERROR(Q12/H12,0)</f>
        <v>0</v>
      </c>
      <c r="S12" s="48">
        <f t="shared" ref="S12:S16" si="14">Q12+O12+M12+K12+I12</f>
        <v>0</v>
      </c>
    </row>
    <row r="13" spans="1:19" x14ac:dyDescent="0.25">
      <c r="A13" s="7" t="s">
        <v>30</v>
      </c>
      <c r="B13" s="8" t="s">
        <v>23</v>
      </c>
      <c r="D13" s="15">
        <v>0</v>
      </c>
      <c r="H13" s="15">
        <f t="shared" si="8"/>
        <v>0</v>
      </c>
      <c r="I13" s="26">
        <v>0</v>
      </c>
      <c r="J13" s="14">
        <f t="shared" si="9"/>
        <v>0</v>
      </c>
      <c r="K13" s="24">
        <v>0</v>
      </c>
      <c r="L13" s="14">
        <f t="shared" si="10"/>
        <v>0</v>
      </c>
      <c r="M13" s="24">
        <v>0</v>
      </c>
      <c r="N13" s="14">
        <f t="shared" si="11"/>
        <v>0</v>
      </c>
      <c r="O13" s="24">
        <v>0</v>
      </c>
      <c r="P13" s="14">
        <f t="shared" si="12"/>
        <v>0</v>
      </c>
      <c r="Q13" s="24">
        <v>0</v>
      </c>
      <c r="R13" s="14">
        <f t="shared" si="13"/>
        <v>0</v>
      </c>
      <c r="S13" s="48">
        <f t="shared" si="14"/>
        <v>0</v>
      </c>
    </row>
    <row r="14" spans="1:19" x14ac:dyDescent="0.25">
      <c r="A14" s="7" t="s">
        <v>30</v>
      </c>
      <c r="B14" s="8" t="s">
        <v>23</v>
      </c>
      <c r="D14" s="15">
        <v>0</v>
      </c>
      <c r="H14" s="15">
        <f t="shared" si="8"/>
        <v>0</v>
      </c>
      <c r="I14" s="26">
        <v>0</v>
      </c>
      <c r="J14" s="14">
        <f t="shared" si="9"/>
        <v>0</v>
      </c>
      <c r="K14" s="24">
        <v>0</v>
      </c>
      <c r="L14" s="14">
        <f t="shared" si="10"/>
        <v>0</v>
      </c>
      <c r="M14" s="24">
        <v>0</v>
      </c>
      <c r="N14" s="14">
        <f t="shared" si="11"/>
        <v>0</v>
      </c>
      <c r="O14" s="24">
        <v>0</v>
      </c>
      <c r="P14" s="14">
        <f t="shared" si="12"/>
        <v>0</v>
      </c>
      <c r="Q14" s="24">
        <v>0</v>
      </c>
      <c r="R14" s="14">
        <f t="shared" si="13"/>
        <v>0</v>
      </c>
      <c r="S14" s="48">
        <f t="shared" si="14"/>
        <v>0</v>
      </c>
    </row>
    <row r="15" spans="1:19" x14ac:dyDescent="0.25">
      <c r="A15" s="7" t="s">
        <v>5</v>
      </c>
      <c r="B15" s="8" t="s">
        <v>5</v>
      </c>
      <c r="D15" s="15">
        <v>0</v>
      </c>
      <c r="H15" s="15">
        <f t="shared" si="8"/>
        <v>0</v>
      </c>
      <c r="I15" s="26">
        <v>0</v>
      </c>
      <c r="J15" s="14">
        <f t="shared" si="9"/>
        <v>0</v>
      </c>
      <c r="K15" s="24">
        <v>0</v>
      </c>
      <c r="L15" s="14">
        <f t="shared" si="10"/>
        <v>0</v>
      </c>
      <c r="M15" s="24">
        <v>0</v>
      </c>
      <c r="N15" s="14">
        <f t="shared" si="11"/>
        <v>0</v>
      </c>
      <c r="O15" s="24">
        <v>0</v>
      </c>
      <c r="P15" s="14">
        <f t="shared" si="12"/>
        <v>0</v>
      </c>
      <c r="Q15" s="24">
        <v>0</v>
      </c>
      <c r="R15" s="14">
        <f t="shared" si="13"/>
        <v>0</v>
      </c>
      <c r="S15" s="48">
        <f t="shared" si="14"/>
        <v>0</v>
      </c>
    </row>
    <row r="16" spans="1:19" x14ac:dyDescent="0.25">
      <c r="A16" s="10" t="s">
        <v>35</v>
      </c>
      <c r="D16" s="15">
        <v>0</v>
      </c>
      <c r="H16" s="15">
        <f t="shared" si="8"/>
        <v>0</v>
      </c>
      <c r="I16" s="26">
        <v>0</v>
      </c>
      <c r="J16" s="14">
        <f t="shared" si="9"/>
        <v>0</v>
      </c>
      <c r="K16" s="24">
        <v>0</v>
      </c>
      <c r="L16" s="14">
        <f t="shared" si="10"/>
        <v>0</v>
      </c>
      <c r="M16" s="24">
        <v>0</v>
      </c>
      <c r="N16" s="14">
        <f t="shared" si="11"/>
        <v>0</v>
      </c>
      <c r="O16" s="24">
        <v>0</v>
      </c>
      <c r="P16" s="14">
        <f t="shared" si="12"/>
        <v>0</v>
      </c>
      <c r="Q16" s="24">
        <v>0</v>
      </c>
      <c r="R16" s="14">
        <f t="shared" si="13"/>
        <v>0</v>
      </c>
      <c r="S16" s="48">
        <f t="shared" si="14"/>
        <v>0</v>
      </c>
    </row>
  </sheetData>
  <dataValidations count="2">
    <dataValidation type="list" allowBlank="1" showInputMessage="1" showErrorMessage="1" sqref="A5:A1048576">
      <formula1>"General Expense,Travel,Capital Equipment,Contract Labor,Personnel"</formula1>
    </dataValidation>
    <dataValidation type="list" allowBlank="1" showInputMessage="1" showErrorMessage="1" sqref="B6:B8">
      <formula1>Staffing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Priority!$A:$A</xm:f>
          </x14:formula1>
          <xm:sqref>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workbookViewId="0">
      <selection activeCell="A30" sqref="A30"/>
    </sheetView>
  </sheetViews>
  <sheetFormatPr defaultRowHeight="15" x14ac:dyDescent="0.25"/>
  <cols>
    <col min="1" max="1" width="34.7109375" customWidth="1"/>
    <col min="2" max="2" width="16.85546875" customWidth="1"/>
    <col min="3" max="3" width="24.7109375" style="2" customWidth="1"/>
    <col min="4" max="4" width="21.140625" style="2" customWidth="1"/>
    <col min="5" max="5" width="27.140625" customWidth="1"/>
    <col min="6" max="6" width="27.85546875" customWidth="1"/>
    <col min="7" max="7" width="16.5703125" style="4" customWidth="1"/>
    <col min="8" max="8" width="14.28515625" customWidth="1"/>
    <col min="9" max="9" width="13.85546875" customWidth="1"/>
    <col min="10" max="10" width="9.85546875" customWidth="1"/>
    <col min="11" max="11" width="19.140625" customWidth="1"/>
    <col min="12" max="12" width="15.42578125" customWidth="1"/>
    <col min="13" max="13" width="14.42578125" style="3" customWidth="1"/>
    <col min="14" max="14" width="11.42578125" customWidth="1"/>
    <col min="15" max="15" width="12.140625" style="3" customWidth="1"/>
    <col min="16" max="16" width="14" style="4" customWidth="1"/>
    <col min="17" max="17" width="14.5703125" customWidth="1"/>
    <col min="18" max="18" width="11.5703125" customWidth="1"/>
    <col min="19" max="19" width="10.5703125" customWidth="1"/>
  </cols>
  <sheetData>
    <row r="1" spans="1:16" ht="18.75" x14ac:dyDescent="0.3">
      <c r="A1" s="50" t="s">
        <v>20</v>
      </c>
      <c r="B1" s="52"/>
      <c r="C1" s="53"/>
      <c r="D1" s="53"/>
      <c r="E1" s="52"/>
      <c r="F1" s="52"/>
    </row>
    <row r="2" spans="1:16" ht="18.75" x14ac:dyDescent="0.3">
      <c r="A2" s="52"/>
      <c r="B2" s="52"/>
      <c r="C2" s="53"/>
      <c r="D2" s="53"/>
      <c r="E2" s="52"/>
      <c r="F2" s="52"/>
    </row>
    <row r="3" spans="1:16" ht="18.75" x14ac:dyDescent="0.3">
      <c r="A3" s="50" t="s">
        <v>15</v>
      </c>
      <c r="B3" s="52"/>
      <c r="C3" s="54" t="s">
        <v>21</v>
      </c>
      <c r="D3" s="54" t="s">
        <v>21</v>
      </c>
      <c r="E3" s="50" t="s">
        <v>21</v>
      </c>
      <c r="F3" s="50" t="s">
        <v>21</v>
      </c>
    </row>
    <row r="4" spans="1:16" x14ac:dyDescent="0.25">
      <c r="A4" s="1"/>
    </row>
    <row r="5" spans="1:16" ht="18.75" x14ac:dyDescent="0.3">
      <c r="A5" s="50" t="s">
        <v>24</v>
      </c>
    </row>
    <row r="6" spans="1:16" ht="18.75" x14ac:dyDescent="0.3">
      <c r="A6" s="52" t="s">
        <v>22</v>
      </c>
      <c r="C6" s="53">
        <v>0</v>
      </c>
      <c r="D6" s="53">
        <v>0</v>
      </c>
      <c r="E6" s="53">
        <v>0</v>
      </c>
      <c r="F6" s="53">
        <v>0</v>
      </c>
      <c r="G6" s="55"/>
    </row>
    <row r="7" spans="1:16" ht="18.75" x14ac:dyDescent="0.3">
      <c r="A7" s="52" t="s">
        <v>22</v>
      </c>
      <c r="C7" s="53">
        <v>0</v>
      </c>
      <c r="D7" s="53">
        <v>0</v>
      </c>
      <c r="E7" s="53">
        <v>0</v>
      </c>
      <c r="F7" s="53">
        <v>0</v>
      </c>
      <c r="G7" s="55"/>
      <c r="P7" s="5"/>
    </row>
    <row r="8" spans="1:16" ht="18.75" x14ac:dyDescent="0.3">
      <c r="A8" s="52" t="s">
        <v>22</v>
      </c>
      <c r="C8" s="53">
        <v>0</v>
      </c>
      <c r="D8" s="53">
        <v>0</v>
      </c>
      <c r="E8" s="53">
        <v>0</v>
      </c>
      <c r="F8" s="53">
        <v>0</v>
      </c>
      <c r="G8" s="55"/>
    </row>
    <row r="9" spans="1:16" ht="18.75" x14ac:dyDescent="0.3">
      <c r="A9" s="52" t="s">
        <v>22</v>
      </c>
      <c r="C9" s="53">
        <v>0</v>
      </c>
      <c r="D9" s="53">
        <v>0</v>
      </c>
      <c r="E9" s="53">
        <v>0</v>
      </c>
      <c r="F9" s="53">
        <v>0</v>
      </c>
      <c r="G9" s="55"/>
    </row>
    <row r="10" spans="1:16" ht="18.75" x14ac:dyDescent="0.3">
      <c r="A10" s="52" t="s">
        <v>22</v>
      </c>
      <c r="C10" s="53">
        <v>0</v>
      </c>
      <c r="D10" s="53">
        <v>0</v>
      </c>
      <c r="E10" s="53">
        <v>0</v>
      </c>
      <c r="F10" s="53">
        <v>0</v>
      </c>
      <c r="G10" s="55"/>
    </row>
    <row r="11" spans="1:16" ht="18.75" x14ac:dyDescent="0.3">
      <c r="A11" s="52" t="s">
        <v>22</v>
      </c>
      <c r="C11" s="53">
        <v>0</v>
      </c>
      <c r="D11" s="53">
        <v>0</v>
      </c>
      <c r="E11" s="53">
        <v>0</v>
      </c>
      <c r="F11" s="53">
        <v>0</v>
      </c>
      <c r="G11" s="55"/>
    </row>
    <row r="12" spans="1:16" ht="18.75" x14ac:dyDescent="0.3">
      <c r="A12" s="52"/>
      <c r="C12" s="53"/>
      <c r="D12" s="53"/>
      <c r="E12" s="53"/>
      <c r="F12" s="53"/>
      <c r="G12" s="55"/>
    </row>
    <row r="13" spans="1:16" ht="18.75" x14ac:dyDescent="0.3">
      <c r="A13" s="52"/>
      <c r="C13" s="53"/>
      <c r="D13" s="53"/>
      <c r="E13" s="53"/>
      <c r="F13" s="53"/>
      <c r="G13" s="55"/>
    </row>
    <row r="14" spans="1:16" ht="18.75" x14ac:dyDescent="0.3">
      <c r="A14" s="50" t="s">
        <v>14</v>
      </c>
      <c r="C14" s="53">
        <f>SUM(C6:C12)</f>
        <v>0</v>
      </c>
      <c r="D14" s="53">
        <f>SUM(D6:D12)</f>
        <v>0</v>
      </c>
      <c r="E14" s="53">
        <f>SUM(E6:E12)</f>
        <v>0</v>
      </c>
      <c r="F14" s="53">
        <f>SUM(F6:F12)</f>
        <v>0</v>
      </c>
      <c r="G14" s="55"/>
    </row>
    <row r="15" spans="1:16" ht="18.75" x14ac:dyDescent="0.3">
      <c r="A15" s="51"/>
      <c r="C15" s="53"/>
      <c r="D15" s="53"/>
      <c r="E15" s="52"/>
      <c r="F15" s="52"/>
      <c r="G15" s="55"/>
    </row>
  </sheetData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Summary</vt:lpstr>
      <vt:lpstr>Tab 1</vt:lpstr>
      <vt:lpstr>Tab 2</vt:lpstr>
      <vt:lpstr>Tab 3</vt:lpstr>
      <vt:lpstr>Tab 4</vt:lpstr>
      <vt:lpstr>Tab 5</vt:lpstr>
      <vt:lpstr>Tab 6</vt:lpstr>
      <vt:lpstr>Tab 7</vt:lpstr>
      <vt:lpstr>FTE Count</vt:lpstr>
      <vt:lpstr>Priority</vt:lpstr>
      <vt:lpstr>Faculty</vt:lpstr>
      <vt:lpstr>'FTE Count'!Print_Area</vt:lpstr>
      <vt:lpstr>Staffing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User;cagreeno@email.arizona.edu</dc:creator>
  <cp:lastModifiedBy>Greeno, Carolyne A - (cagreeno)</cp:lastModifiedBy>
  <cp:lastPrinted>2017-03-06T20:49:36Z</cp:lastPrinted>
  <dcterms:created xsi:type="dcterms:W3CDTF">2017-03-02T22:27:48Z</dcterms:created>
  <dcterms:modified xsi:type="dcterms:W3CDTF">2018-05-16T21:18:40Z</dcterms:modified>
</cp:coreProperties>
</file>